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RecheshInbal\מרים\הפקת אירועים 4-2019\6. פרסום גרסה 2 מיום 5.9.19\"/>
    </mc:Choice>
  </mc:AlternateContent>
  <bookViews>
    <workbookView xWindow="32760" yWindow="32760" windowWidth="15345" windowHeight="4215"/>
  </bookViews>
  <sheets>
    <sheet name="איכות תיחור-ללא פרטניות" sheetId="18" r:id="rId1"/>
    <sheet name="איכות תיחור-כולל פרטניות" sheetId="17" r:id="rId2"/>
    <sheet name="איכות תיחור-כולל פרטניות-דוג" sheetId="19" r:id="rId3"/>
  </sheets>
  <definedNames>
    <definedName name="_xlnm.Print_Area" localSheetId="0">'איכות תיחור-ללא פרטניות'!$A$1:$X$9</definedName>
  </definedNames>
  <calcPr calcId="162913"/>
</workbook>
</file>

<file path=xl/calcChain.xml><?xml version="1.0" encoding="utf-8"?>
<calcChain xmlns="http://schemas.openxmlformats.org/spreadsheetml/2006/main">
  <c r="H10" i="17" l="1"/>
  <c r="I10" i="17"/>
  <c r="H11" i="17"/>
  <c r="I11" i="17"/>
  <c r="H12" i="17"/>
  <c r="I12" i="17"/>
  <c r="H13" i="17"/>
  <c r="I13" i="17"/>
  <c r="W5" i="19"/>
  <c r="X5" i="19"/>
  <c r="X6" i="19"/>
  <c r="X7" i="19"/>
  <c r="X8" i="19"/>
  <c r="W10" i="19"/>
  <c r="X10" i="19"/>
  <c r="X11" i="19"/>
  <c r="X12" i="19"/>
  <c r="X13" i="19"/>
  <c r="X14" i="19"/>
  <c r="X15" i="19"/>
  <c r="R5" i="19"/>
  <c r="S5" i="19"/>
  <c r="S6" i="19"/>
  <c r="S7" i="19"/>
  <c r="S8" i="19"/>
  <c r="R10" i="19"/>
  <c r="S10" i="19"/>
  <c r="S11" i="19"/>
  <c r="S12" i="19"/>
  <c r="S13" i="19"/>
  <c r="S14" i="19"/>
  <c r="S15" i="19"/>
  <c r="M5" i="19"/>
  <c r="N5" i="19"/>
  <c r="N6" i="19"/>
  <c r="N7" i="19"/>
  <c r="N8" i="19"/>
  <c r="M10" i="19"/>
  <c r="N10" i="19"/>
  <c r="N11" i="19"/>
  <c r="N12" i="19"/>
  <c r="N13" i="19"/>
  <c r="N14" i="19"/>
  <c r="N15" i="19"/>
  <c r="H5" i="19"/>
  <c r="I5" i="19"/>
  <c r="I6" i="19"/>
  <c r="I7" i="19"/>
  <c r="I8" i="19"/>
  <c r="H10" i="19"/>
  <c r="I10" i="19"/>
  <c r="I11" i="19"/>
  <c r="I12" i="19"/>
  <c r="I13" i="19"/>
  <c r="I14" i="19"/>
  <c r="I15" i="19"/>
  <c r="C15" i="19"/>
  <c r="D14" i="19"/>
  <c r="W13" i="19"/>
  <c r="R13" i="19"/>
  <c r="M13" i="19"/>
  <c r="H13" i="19"/>
  <c r="W12" i="19"/>
  <c r="R12" i="19"/>
  <c r="M12" i="19"/>
  <c r="H12" i="19"/>
  <c r="W11" i="19"/>
  <c r="R11" i="19"/>
  <c r="M11" i="19"/>
  <c r="H11" i="19"/>
  <c r="D8" i="19"/>
  <c r="W7" i="19"/>
  <c r="R7" i="19"/>
  <c r="M7" i="19"/>
  <c r="H7" i="19"/>
  <c r="W6" i="19"/>
  <c r="R6" i="19"/>
  <c r="M6" i="19"/>
  <c r="H6" i="19"/>
  <c r="H5" i="17"/>
  <c r="I5" i="17"/>
  <c r="I8" i="17"/>
  <c r="I14" i="17"/>
  <c r="I15" i="17"/>
  <c r="M5" i="17"/>
  <c r="N5" i="17"/>
  <c r="N8" i="17"/>
  <c r="M10" i="17"/>
  <c r="N10" i="17"/>
  <c r="M11" i="17"/>
  <c r="N11" i="17"/>
  <c r="M12" i="17"/>
  <c r="N12" i="17"/>
  <c r="M13" i="17"/>
  <c r="N13" i="17"/>
  <c r="N14" i="17"/>
  <c r="N15" i="17"/>
  <c r="R5" i="17"/>
  <c r="S5" i="17"/>
  <c r="S8" i="17"/>
  <c r="R10" i="17"/>
  <c r="S10" i="17"/>
  <c r="S11" i="17"/>
  <c r="S12" i="17"/>
  <c r="S13" i="17"/>
  <c r="S14" i="17"/>
  <c r="S15" i="17"/>
  <c r="W5" i="17"/>
  <c r="X5" i="17"/>
  <c r="X8" i="17"/>
  <c r="W10" i="17"/>
  <c r="X10" i="17"/>
  <c r="X11" i="17"/>
  <c r="X12" i="17"/>
  <c r="X13" i="17"/>
  <c r="X14" i="17"/>
  <c r="X15" i="17"/>
  <c r="D8" i="18"/>
  <c r="W5" i="18"/>
  <c r="X5" i="18"/>
  <c r="X8" i="18"/>
  <c r="R5" i="18"/>
  <c r="S5" i="18"/>
  <c r="S8" i="18"/>
  <c r="M5" i="18"/>
  <c r="N5" i="18"/>
  <c r="N8" i="18"/>
  <c r="H5" i="18"/>
  <c r="I5" i="18"/>
  <c r="I8" i="18"/>
  <c r="W7" i="18"/>
  <c r="X7" i="18"/>
  <c r="R7" i="18"/>
  <c r="S7" i="18"/>
  <c r="M7" i="18"/>
  <c r="N7" i="18"/>
  <c r="H7" i="18"/>
  <c r="I7" i="18"/>
  <c r="W6" i="18"/>
  <c r="X6" i="18"/>
  <c r="R6" i="18"/>
  <c r="S6" i="18"/>
  <c r="M6" i="18"/>
  <c r="N6" i="18"/>
  <c r="H6" i="18"/>
  <c r="I6" i="18"/>
  <c r="R11" i="17"/>
  <c r="R12" i="17"/>
  <c r="R13" i="17"/>
  <c r="W11" i="17"/>
  <c r="W12" i="17"/>
  <c r="W13" i="17"/>
  <c r="C15" i="17"/>
  <c r="D14" i="17"/>
  <c r="W6" i="17"/>
  <c r="X6" i="17"/>
  <c r="W7" i="17"/>
  <c r="X7" i="17"/>
  <c r="R6" i="17"/>
  <c r="S6" i="17"/>
  <c r="R7" i="17"/>
  <c r="S7" i="17"/>
  <c r="M6" i="17"/>
  <c r="N6" i="17"/>
  <c r="M7" i="17"/>
  <c r="N7" i="17"/>
  <c r="H6" i="17"/>
  <c r="I6" i="17"/>
  <c r="H7" i="17"/>
  <c r="I7" i="17"/>
  <c r="D8" i="17"/>
</calcChain>
</file>

<file path=xl/sharedStrings.xml><?xml version="1.0" encoding="utf-8"?>
<sst xmlns="http://schemas.openxmlformats.org/spreadsheetml/2006/main" count="130" uniqueCount="34">
  <si>
    <t>סעיף</t>
  </si>
  <si>
    <t xml:space="preserve">נושא </t>
  </si>
  <si>
    <t>ציון משוקלל</t>
  </si>
  <si>
    <t>ציון איכות</t>
  </si>
  <si>
    <t>ממוצע</t>
  </si>
  <si>
    <t>בודק 1</t>
  </si>
  <si>
    <t>בודק 2</t>
  </si>
  <si>
    <t>בודק 3</t>
  </si>
  <si>
    <t>מציע 1 - חברה 1</t>
  </si>
  <si>
    <t>מציע 2 - חברה 2</t>
  </si>
  <si>
    <t>מציע 3 - חברה 3</t>
  </si>
  <si>
    <t>מציע 4 - חברה 4</t>
  </si>
  <si>
    <t>משקל הסעיף</t>
  </si>
  <si>
    <t>משקל הפרמטר בסעיף</t>
  </si>
  <si>
    <t xml:space="preserve">1.2 חשיבה יצירתית וחדשנות בתכנון האירוע ומרכיביו. </t>
  </si>
  <si>
    <t xml:space="preserve">1.3 ערך מוסף (אקסטרות) של ההצעה מעבר לדרישות שהוגדרו ע"י המזמין. </t>
  </si>
  <si>
    <t>1. אמות מידה כלליות – חובה בכל פניה פרטנית</t>
  </si>
  <si>
    <t>(*)</t>
  </si>
  <si>
    <t>(*) יקבע ע"י המזמין בכל פניה פרטנית, כך שסך משקל סעיפי האיכות יהיה 100%</t>
  </si>
  <si>
    <t>1. אמות מידה פרטניות – לבחירת המזמין מתוך הקטלוג, בהתאם למרכיבים שנכללו בפניה הפרטנית</t>
  </si>
  <si>
    <t>(*) יקבע ע"י המזמין בכל פניה פרטנית, כך שסך משקל של כל אחד מסעיפי האיכות יהיה 100%</t>
  </si>
  <si>
    <t>לצורך דוגמה בלבד</t>
  </si>
  <si>
    <r>
      <rPr>
        <b/>
        <i/>
        <sz val="10"/>
        <color theme="3"/>
        <rFont val="Arial"/>
        <family val="2"/>
        <scheme val="minor"/>
      </rPr>
      <t>לינה</t>
    </r>
    <r>
      <rPr>
        <i/>
        <sz val="10"/>
        <color theme="3"/>
        <rFont val="Arial"/>
        <family val="2"/>
        <scheme val="minor"/>
      </rPr>
      <t xml:space="preserve"> - אפשרות כניסה למתקני הספורט והנופש במלון: בריכת שחיה, ספא, חדר כושר, מספר חדרי הרצאות ואולמות.</t>
    </r>
  </si>
  <si>
    <r>
      <rPr>
        <b/>
        <i/>
        <sz val="10"/>
        <color theme="3"/>
        <rFont val="Arial"/>
        <family val="2"/>
        <scheme val="minor"/>
      </rPr>
      <t xml:space="preserve">אטרקציות / פעילויות גיבוש - טיולי סגווי </t>
    </r>
    <r>
      <rPr>
        <i/>
        <sz val="10"/>
        <color theme="3"/>
        <rFont val="Arial"/>
        <family val="2"/>
        <scheme val="minor"/>
      </rPr>
      <t>- משך הנסיעה</t>
    </r>
  </si>
  <si>
    <r>
      <rPr>
        <b/>
        <i/>
        <sz val="10"/>
        <color theme="3"/>
        <rFont val="Arial"/>
        <family val="2"/>
        <scheme val="minor"/>
      </rPr>
      <t xml:space="preserve">ארוחות וכיבוד - הפסקת קפה / כיבוד קל - שתיה קרה - רץ </t>
    </r>
    <r>
      <rPr>
        <i/>
        <sz val="10"/>
        <color theme="3"/>
        <rFont val="Arial"/>
        <family val="2"/>
        <scheme val="minor"/>
      </rPr>
      <t>- מגוון וסוגי השתייה</t>
    </r>
  </si>
  <si>
    <r>
      <rPr>
        <b/>
        <i/>
        <sz val="10"/>
        <color theme="3"/>
        <rFont val="Arial"/>
        <family val="2"/>
        <scheme val="minor"/>
      </rPr>
      <t xml:space="preserve">אטרקציות / פעילויות גיבוש - ספורט אתגרי - אומגה </t>
    </r>
    <r>
      <rPr>
        <i/>
        <sz val="10"/>
        <color theme="3"/>
        <rFont val="Arial"/>
        <family val="2"/>
        <scheme val="minor"/>
      </rPr>
      <t>- כמות ירידות באומגה לכל משתתף</t>
    </r>
  </si>
  <si>
    <t>נספח 9 - סעיף 1</t>
  </si>
  <si>
    <t>נספח 9 - סעיף 2</t>
  </si>
  <si>
    <t>מכרז 04-2019 - אמות מידה לבחינת איכות - שלב ב' - שלב התיחור</t>
  </si>
  <si>
    <r>
      <t xml:space="preserve">מכרז 04-2019 - אמות מידה לבחינת איכות - שלב ב' - שלב התיחור - </t>
    </r>
    <r>
      <rPr>
        <b/>
        <i/>
        <sz val="18"/>
        <color theme="3"/>
        <rFont val="Arial"/>
        <family val="2"/>
      </rPr>
      <t>דוגמה להמחשה</t>
    </r>
  </si>
  <si>
    <t>1.1. מידת ההתאמה של התוכנית המוצעת למטרות האירוע, אוכלוסיית היעד והדרישות הכלליות שהוגדרו ע"י מזמין השירות לרבות עמידה בדרישות סביבתיות אשר נכללו בתיחור.</t>
  </si>
  <si>
    <t>1.1 מידת ההתאמה של התוכנית המוצעת למטרות האירוע, אוכלוסיית היעד והדרישות הכלליות שהוגדרו ע"י מזמין השירות לרבות עמידה בדרישות סביבתיות אשר נכללו בתיחור.</t>
  </si>
  <si>
    <t>סה"כ לאמות מידה כלליות (נספח 9- סעיף 1)</t>
  </si>
  <si>
    <t>סה"כ לאמות מידה כלליות (נספח 9- סעיף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</si>
</sst>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  <charset val="177"/>
    </font>
    <font>
      <sz val="10"/>
      <name val="Arial"/>
      <family val="2"/>
    </font>
    <font>
      <sz val="11"/>
      <color indexed="8"/>
      <name val="Arial"/>
      <family val="2"/>
      <charset val="177"/>
    </font>
    <font>
      <sz val="11"/>
      <color indexed="9"/>
      <name val="Arial"/>
      <family val="2"/>
      <charset val="177"/>
    </font>
    <font>
      <sz val="11"/>
      <color indexed="20"/>
      <name val="Arial"/>
      <family val="2"/>
      <charset val="177"/>
    </font>
    <font>
      <b/>
      <sz val="11"/>
      <color indexed="52"/>
      <name val="Arial"/>
      <family val="2"/>
      <charset val="177"/>
    </font>
    <font>
      <b/>
      <sz val="11"/>
      <color indexed="9"/>
      <name val="Arial"/>
      <family val="2"/>
      <charset val="177"/>
    </font>
    <font>
      <i/>
      <sz val="11"/>
      <color indexed="23"/>
      <name val="Arial"/>
      <family val="2"/>
      <charset val="177"/>
    </font>
    <font>
      <sz val="11"/>
      <color indexed="17"/>
      <name val="Arial"/>
      <family val="2"/>
      <charset val="177"/>
    </font>
    <font>
      <b/>
      <sz val="15"/>
      <color indexed="56"/>
      <name val="Arial"/>
      <family val="2"/>
      <charset val="177"/>
    </font>
    <font>
      <b/>
      <sz val="13"/>
      <color indexed="56"/>
      <name val="Arial"/>
      <family val="2"/>
      <charset val="177"/>
    </font>
    <font>
      <b/>
      <sz val="11"/>
      <color indexed="56"/>
      <name val="Arial"/>
      <family val="2"/>
      <charset val="177"/>
    </font>
    <font>
      <sz val="11"/>
      <color indexed="62"/>
      <name val="Arial"/>
      <family val="2"/>
      <charset val="177"/>
    </font>
    <font>
      <sz val="11"/>
      <color indexed="52"/>
      <name val="Arial"/>
      <family val="2"/>
      <charset val="177"/>
    </font>
    <font>
      <sz val="11"/>
      <color indexed="60"/>
      <name val="Arial"/>
      <family val="2"/>
      <charset val="177"/>
    </font>
    <font>
      <b/>
      <sz val="11"/>
      <color indexed="63"/>
      <name val="Arial"/>
      <family val="2"/>
      <charset val="177"/>
    </font>
    <font>
      <b/>
      <sz val="18"/>
      <color indexed="56"/>
      <name val="Times New Roman"/>
      <family val="2"/>
      <charset val="177"/>
    </font>
    <font>
      <b/>
      <sz val="11"/>
      <color indexed="8"/>
      <name val="Arial"/>
      <family val="2"/>
      <charset val="177"/>
    </font>
    <font>
      <sz val="11"/>
      <color indexed="10"/>
      <name val="Arial"/>
      <family val="2"/>
      <charset val="177"/>
    </font>
    <font>
      <b/>
      <sz val="10"/>
      <name val="Arial"/>
      <family val="2"/>
      <charset val="177"/>
    </font>
    <font>
      <sz val="10"/>
      <name val="Arial"/>
      <family val="2"/>
    </font>
    <font>
      <sz val="10"/>
      <name val="Arial"/>
      <family val="2"/>
      <charset val="177"/>
    </font>
    <font>
      <b/>
      <sz val="1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  <charset val="177"/>
    </font>
    <font>
      <sz val="10"/>
      <color rgb="FF000000"/>
      <name val="Arial"/>
      <family val="2"/>
      <scheme val="minor"/>
    </font>
    <font>
      <i/>
      <sz val="10"/>
      <color theme="3"/>
      <name val="Arial"/>
      <family val="2"/>
      <scheme val="minor"/>
    </font>
    <font>
      <b/>
      <i/>
      <sz val="10"/>
      <color theme="3"/>
      <name val="Arial"/>
      <family val="2"/>
      <scheme val="minor"/>
    </font>
    <font>
      <sz val="10"/>
      <color theme="3"/>
      <name val="Arial"/>
      <family val="2"/>
    </font>
    <font>
      <b/>
      <i/>
      <sz val="10"/>
      <color theme="3"/>
      <name val="Arial"/>
      <family val="2"/>
    </font>
    <font>
      <b/>
      <i/>
      <sz val="18"/>
      <color theme="3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9" fontId="20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1" fillId="23" borderId="7" applyNumberFormat="0" applyFont="0" applyAlignment="0" applyProtection="0"/>
    <xf numFmtId="0" fontId="5" fillId="20" borderId="1" applyNumberFormat="0" applyAlignment="0" applyProtection="0"/>
    <xf numFmtId="0" fontId="8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2" fillId="7" borderId="1" applyNumberFormat="0" applyAlignment="0" applyProtection="0"/>
    <xf numFmtId="0" fontId="4" fillId="3" borderId="0" applyNumberFormat="0" applyBorder="0" applyAlignment="0" applyProtection="0"/>
    <xf numFmtId="0" fontId="6" fillId="21" borderId="2" applyNumberFormat="0" applyAlignment="0" applyProtection="0"/>
    <xf numFmtId="0" fontId="13" fillId="0" borderId="6" applyNumberFormat="0" applyFill="0" applyAlignment="0" applyProtection="0"/>
  </cellStyleXfs>
  <cellXfs count="65">
    <xf numFmtId="0" fontId="0" fillId="0" borderId="0" xfId="0"/>
    <xf numFmtId="2" fontId="19" fillId="24" borderId="11" xfId="0" applyNumberFormat="1" applyFont="1" applyFill="1" applyBorder="1" applyAlignment="1" applyProtection="1">
      <alignment horizontal="center" vertical="center" wrapText="1"/>
    </xf>
    <xf numFmtId="2" fontId="19" fillId="24" borderId="12" xfId="0" applyNumberFormat="1" applyFont="1" applyFill="1" applyBorder="1" applyAlignment="1" applyProtection="1">
      <alignment horizontal="center" vertical="center" wrapText="1"/>
    </xf>
    <xf numFmtId="10" fontId="19" fillId="24" borderId="13" xfId="0" applyNumberFormat="1" applyFont="1" applyFill="1" applyBorder="1" applyAlignment="1">
      <alignment horizontal="center" vertical="center" wrapText="1"/>
    </xf>
    <xf numFmtId="2" fontId="19" fillId="25" borderId="14" xfId="0" applyNumberFormat="1" applyFont="1" applyFill="1" applyBorder="1" applyAlignment="1">
      <alignment horizontal="right" vertical="center" wrapText="1" readingOrder="2"/>
    </xf>
    <xf numFmtId="2" fontId="19" fillId="25" borderId="14" xfId="0" applyNumberFormat="1" applyFont="1" applyFill="1" applyBorder="1" applyAlignment="1" applyProtection="1">
      <alignment horizontal="center" vertical="center"/>
    </xf>
    <xf numFmtId="2" fontId="19" fillId="25" borderId="15" xfId="0" applyNumberFormat="1" applyFont="1" applyFill="1" applyBorder="1" applyAlignment="1" applyProtection="1">
      <alignment horizontal="center" vertical="center"/>
    </xf>
    <xf numFmtId="2" fontId="0" fillId="0" borderId="14" xfId="0" applyNumberFormat="1" applyBorder="1" applyAlignment="1" applyProtection="1">
      <alignment horizontal="center" vertical="center"/>
      <protection locked="0"/>
    </xf>
    <xf numFmtId="2" fontId="23" fillId="0" borderId="15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 wrapText="1" readingOrder="2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0" fontId="19" fillId="25" borderId="14" xfId="0" applyNumberFormat="1" applyFont="1" applyFill="1" applyBorder="1" applyAlignment="1">
      <alignment horizontal="center" vertical="center"/>
    </xf>
    <xf numFmtId="10" fontId="19" fillId="25" borderId="19" xfId="57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0" fontId="21" fillId="25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readingOrder="2"/>
    </xf>
    <xf numFmtId="10" fontId="21" fillId="0" borderId="0" xfId="0" applyNumberFormat="1" applyFont="1" applyFill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2" fontId="19" fillId="25" borderId="19" xfId="57" applyNumberFormat="1" applyFont="1" applyFill="1" applyBorder="1" applyAlignment="1">
      <alignment horizontal="center" vertical="center"/>
    </xf>
    <xf numFmtId="2" fontId="19" fillId="27" borderId="10" xfId="0" applyNumberFormat="1" applyFont="1" applyFill="1" applyBorder="1" applyAlignment="1">
      <alignment horizontal="center" vertical="center" readingOrder="2"/>
    </xf>
    <xf numFmtId="2" fontId="19" fillId="27" borderId="12" xfId="0" applyNumberFormat="1" applyFont="1" applyFill="1" applyBorder="1" applyAlignment="1">
      <alignment horizontal="right" vertical="center" wrapText="1" readingOrder="2"/>
    </xf>
    <xf numFmtId="10" fontId="19" fillId="27" borderId="12" xfId="0" applyNumberFormat="1" applyFont="1" applyFill="1" applyBorder="1" applyAlignment="1">
      <alignment horizontal="center" vertical="center"/>
    </xf>
    <xf numFmtId="10" fontId="24" fillId="27" borderId="12" xfId="0" applyNumberFormat="1" applyFont="1" applyFill="1" applyBorder="1" applyAlignment="1">
      <alignment horizontal="center" vertical="center"/>
    </xf>
    <xf numFmtId="2" fontId="19" fillId="27" borderId="12" xfId="0" applyNumberFormat="1" applyFont="1" applyFill="1" applyBorder="1" applyAlignment="1" applyProtection="1">
      <alignment horizontal="center" vertical="center"/>
    </xf>
    <xf numFmtId="2" fontId="19" fillId="27" borderId="11" xfId="0" applyNumberFormat="1" applyFont="1" applyFill="1" applyBorder="1" applyAlignment="1" applyProtection="1">
      <alignment horizontal="center" vertical="center"/>
    </xf>
    <xf numFmtId="10" fontId="19" fillId="27" borderId="13" xfId="0" applyNumberFormat="1" applyFont="1" applyFill="1" applyBorder="1" applyAlignment="1">
      <alignment horizontal="center" vertical="center"/>
    </xf>
    <xf numFmtId="10" fontId="19" fillId="25" borderId="30" xfId="0" applyNumberFormat="1" applyFont="1" applyFill="1" applyBorder="1" applyAlignment="1">
      <alignment horizontal="center" vertical="center"/>
    </xf>
    <xf numFmtId="0" fontId="19" fillId="28" borderId="20" xfId="0" applyFont="1" applyFill="1" applyBorder="1" applyAlignment="1">
      <alignment horizontal="center" vertical="center" readingOrder="2"/>
    </xf>
    <xf numFmtId="0" fontId="19" fillId="28" borderId="16" xfId="0" applyFont="1" applyFill="1" applyBorder="1" applyAlignment="1">
      <alignment horizontal="right" vertical="center" wrapText="1" readingOrder="2"/>
    </xf>
    <xf numFmtId="10" fontId="19" fillId="28" borderId="16" xfId="0" applyNumberFormat="1" applyFont="1" applyFill="1" applyBorder="1" applyAlignment="1">
      <alignment horizontal="center" vertical="center"/>
    </xf>
    <xf numFmtId="1" fontId="19" fillId="28" borderId="16" xfId="0" applyNumberFormat="1" applyFont="1" applyFill="1" applyBorder="1" applyAlignment="1" applyProtection="1">
      <alignment horizontal="center" vertical="center"/>
    </xf>
    <xf numFmtId="1" fontId="19" fillId="28" borderId="17" xfId="0" applyNumberFormat="1" applyFont="1" applyFill="1" applyBorder="1" applyAlignment="1" applyProtection="1">
      <alignment horizontal="center" vertical="center"/>
    </xf>
    <xf numFmtId="10" fontId="19" fillId="28" borderId="21" xfId="0" applyNumberFormat="1" applyFont="1" applyFill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 readingOrder="2"/>
    </xf>
    <xf numFmtId="2" fontId="19" fillId="24" borderId="11" xfId="0" applyNumberFormat="1" applyFont="1" applyFill="1" applyBorder="1" applyAlignment="1" applyProtection="1">
      <alignment horizontal="center" vertical="center" wrapText="1"/>
    </xf>
    <xf numFmtId="10" fontId="19" fillId="28" borderId="13" xfId="0" applyNumberFormat="1" applyFont="1" applyFill="1" applyBorder="1" applyAlignment="1">
      <alignment horizontal="center" vertical="center"/>
    </xf>
    <xf numFmtId="1" fontId="19" fillId="25" borderId="33" xfId="0" quotePrefix="1" applyNumberFormat="1" applyFont="1" applyFill="1" applyBorder="1" applyAlignment="1">
      <alignment horizontal="center" vertical="center" wrapText="1" readingOrder="2"/>
    </xf>
    <xf numFmtId="10" fontId="24" fillId="27" borderId="27" xfId="0" applyNumberFormat="1" applyFont="1" applyFill="1" applyBorder="1" applyAlignment="1">
      <alignment horizontal="center" vertical="center"/>
    </xf>
    <xf numFmtId="10" fontId="23" fillId="0" borderId="34" xfId="0" applyNumberFormat="1" applyFont="1" applyFill="1" applyBorder="1" applyAlignment="1">
      <alignment vertical="center" wrapText="1" readingOrder="2"/>
    </xf>
    <xf numFmtId="10" fontId="23" fillId="0" borderId="34" xfId="0" applyNumberFormat="1" applyFont="1" applyFill="1" applyBorder="1" applyAlignment="1">
      <alignment horizontal="right" vertical="center" readingOrder="2"/>
    </xf>
    <xf numFmtId="0" fontId="19" fillId="28" borderId="27" xfId="0" applyFont="1" applyFill="1" applyBorder="1" applyAlignment="1">
      <alignment horizontal="right" vertical="center" wrapText="1" readingOrder="2"/>
    </xf>
    <xf numFmtId="2" fontId="19" fillId="27" borderId="27" xfId="0" applyNumberFormat="1" applyFont="1" applyFill="1" applyBorder="1" applyAlignment="1">
      <alignment horizontal="right" vertical="center" wrapText="1" readingOrder="2"/>
    </xf>
    <xf numFmtId="0" fontId="25" fillId="0" borderId="25" xfId="0" applyFont="1" applyBorder="1" applyAlignment="1">
      <alignment horizontal="right" vertical="center" wrapText="1" readingOrder="2"/>
    </xf>
    <xf numFmtId="0" fontId="25" fillId="0" borderId="35" xfId="0" applyFont="1" applyBorder="1" applyAlignment="1">
      <alignment horizontal="right" vertical="center" wrapText="1" readingOrder="2"/>
    </xf>
    <xf numFmtId="0" fontId="25" fillId="0" borderId="14" xfId="0" applyFont="1" applyBorder="1" applyAlignment="1">
      <alignment horizontal="right" vertical="center" wrapText="1" readingOrder="2"/>
    </xf>
    <xf numFmtId="2" fontId="1" fillId="27" borderId="10" xfId="0" applyNumberFormat="1" applyFont="1" applyFill="1" applyBorder="1" applyAlignment="1">
      <alignment vertical="center" readingOrder="2"/>
    </xf>
    <xf numFmtId="2" fontId="19" fillId="25" borderId="25" xfId="0" applyNumberFormat="1" applyFont="1" applyFill="1" applyBorder="1" applyAlignment="1">
      <alignment horizontal="right" vertical="center" wrapText="1" readingOrder="2"/>
    </xf>
    <xf numFmtId="0" fontId="26" fillId="0" borderId="14" xfId="0" applyFont="1" applyFill="1" applyBorder="1" applyAlignment="1">
      <alignment horizontal="right" vertical="center" wrapText="1" readingOrder="2"/>
    </xf>
    <xf numFmtId="0" fontId="26" fillId="0" borderId="14" xfId="0" applyFont="1" applyBorder="1" applyAlignment="1">
      <alignment horizontal="right" vertical="center" wrapText="1" readingOrder="2"/>
    </xf>
    <xf numFmtId="10" fontId="29" fillId="25" borderId="14" xfId="0" applyNumberFormat="1" applyFont="1" applyFill="1" applyBorder="1" applyAlignment="1">
      <alignment horizontal="center" vertical="center"/>
    </xf>
    <xf numFmtId="10" fontId="23" fillId="0" borderId="34" xfId="0" applyNumberFormat="1" applyFont="1" applyFill="1" applyBorder="1" applyAlignment="1">
      <alignment vertical="center" readingOrder="2"/>
    </xf>
    <xf numFmtId="2" fontId="19" fillId="24" borderId="11" xfId="0" applyNumberFormat="1" applyFont="1" applyFill="1" applyBorder="1" applyAlignment="1" applyProtection="1">
      <alignment horizontal="center" vertical="center" wrapText="1"/>
    </xf>
    <xf numFmtId="2" fontId="19" fillId="24" borderId="23" xfId="0" applyNumberFormat="1" applyFont="1" applyFill="1" applyBorder="1" applyAlignment="1" applyProtection="1">
      <alignment horizontal="center" vertical="center" wrapText="1"/>
    </xf>
    <xf numFmtId="2" fontId="19" fillId="24" borderId="24" xfId="0" applyNumberFormat="1" applyFont="1" applyFill="1" applyBorder="1" applyAlignment="1" applyProtection="1">
      <alignment horizontal="center" vertical="center" wrapText="1"/>
    </xf>
    <xf numFmtId="2" fontId="22" fillId="0" borderId="22" xfId="0" applyNumberFormat="1" applyFont="1" applyBorder="1" applyAlignment="1">
      <alignment horizontal="center" vertical="center" readingOrder="2"/>
    </xf>
    <xf numFmtId="2" fontId="0" fillId="0" borderId="22" xfId="0" applyNumberFormat="1" applyBorder="1" applyAlignment="1">
      <alignment horizontal="center" vertical="center" readingOrder="2"/>
    </xf>
    <xf numFmtId="2" fontId="19" fillId="26" borderId="28" xfId="0" applyNumberFormat="1" applyFont="1" applyFill="1" applyBorder="1" applyAlignment="1">
      <alignment horizontal="center" vertical="center" wrapText="1" readingOrder="2"/>
    </xf>
    <xf numFmtId="2" fontId="19" fillId="26" borderId="29" xfId="0" applyNumberFormat="1" applyFont="1" applyFill="1" applyBorder="1" applyAlignment="1">
      <alignment horizontal="center" vertical="center" wrapText="1" readingOrder="2"/>
    </xf>
    <xf numFmtId="2" fontId="19" fillId="26" borderId="26" xfId="0" applyNumberFormat="1" applyFont="1" applyFill="1" applyBorder="1" applyAlignment="1">
      <alignment horizontal="center" vertical="center" wrapText="1" readingOrder="2"/>
    </xf>
    <xf numFmtId="2" fontId="19" fillId="26" borderId="27" xfId="0" applyNumberFormat="1" applyFont="1" applyFill="1" applyBorder="1" applyAlignment="1">
      <alignment horizontal="center" vertical="center" wrapText="1" readingOrder="2"/>
    </xf>
    <xf numFmtId="10" fontId="19" fillId="26" borderId="26" xfId="0" applyNumberFormat="1" applyFont="1" applyFill="1" applyBorder="1" applyAlignment="1">
      <alignment horizontal="center" vertical="center" wrapText="1"/>
    </xf>
    <xf numFmtId="10" fontId="19" fillId="26" borderId="27" xfId="0" applyNumberFormat="1" applyFont="1" applyFill="1" applyBorder="1" applyAlignment="1">
      <alignment horizontal="center" vertical="center" wrapText="1"/>
    </xf>
    <xf numFmtId="2" fontId="28" fillId="0" borderId="32" xfId="0" applyNumberFormat="1" applyFont="1" applyBorder="1" applyAlignment="1">
      <alignment horizontal="center" vertical="center" textRotation="135" wrapText="1" readingOrder="2"/>
    </xf>
    <xf numFmtId="2" fontId="28" fillId="0" borderId="31" xfId="0" applyNumberFormat="1" applyFont="1" applyBorder="1" applyAlignment="1">
      <alignment horizontal="center" vertical="center" textRotation="135" readingOrder="2"/>
    </xf>
  </cellXfs>
  <cellStyles count="8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הדגשה1" xfId="7" builtinId="30" customBuiltin="1"/>
    <cellStyle name="20% - הדגשה2" xfId="8" builtinId="34" customBuiltin="1"/>
    <cellStyle name="20% - הדגשה3" xfId="9" builtinId="38" customBuiltin="1"/>
    <cellStyle name="20% - הדגשה4" xfId="10" builtinId="42" customBuiltin="1"/>
    <cellStyle name="20% - הדגשה5" xfId="11" builtinId="46" customBuiltin="1"/>
    <cellStyle name="20% - הדגשה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הדגשה1" xfId="19" builtinId="31" customBuiltin="1"/>
    <cellStyle name="40% - הדגשה2" xfId="20" builtinId="35" customBuiltin="1"/>
    <cellStyle name="40% - הדגשה3" xfId="21" builtinId="39" customBuiltin="1"/>
    <cellStyle name="40% - הדגשה4" xfId="22" builtinId="43" customBuiltin="1"/>
    <cellStyle name="40% - הדגשה5" xfId="23" builtinId="47" customBuiltin="1"/>
    <cellStyle name="40% - הדגשה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הדגשה1" xfId="31" builtinId="32" customBuiltin="1"/>
    <cellStyle name="60% - הדגשה2" xfId="32" builtinId="36" customBuiltin="1"/>
    <cellStyle name="60% - הדגשה3" xfId="33" builtinId="40" customBuiltin="1"/>
    <cellStyle name="60% - הדגשה4" xfId="34" builtinId="44" customBuiltin="1"/>
    <cellStyle name="60% - הדגשה5" xfId="35" builtinId="48" customBuiltin="1"/>
    <cellStyle name="60% - הדגשה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rmal" xfId="0" builtinId="0"/>
    <cellStyle name="Note" xfId="55"/>
    <cellStyle name="Output" xfId="56"/>
    <cellStyle name="Percent 2" xfId="57"/>
    <cellStyle name="Title" xfId="58"/>
    <cellStyle name="Total" xfId="59"/>
    <cellStyle name="Warning Text" xfId="60"/>
    <cellStyle name="הדגשה1" xfId="61" builtinId="29" customBuiltin="1"/>
    <cellStyle name="הדגשה2" xfId="62" builtinId="33" customBuiltin="1"/>
    <cellStyle name="הדגשה3" xfId="63" builtinId="37" customBuiltin="1"/>
    <cellStyle name="הדגשה4" xfId="64" builtinId="41" customBuiltin="1"/>
    <cellStyle name="הדגשה5" xfId="65" builtinId="45" customBuiltin="1"/>
    <cellStyle name="הדגשה6" xfId="66" builtinId="49" customBuiltin="1"/>
    <cellStyle name="הערה" xfId="67" builtinId="10" customBuiltin="1"/>
    <cellStyle name="חישוב" xfId="68" builtinId="22" customBuiltin="1"/>
    <cellStyle name="טוב" xfId="69" builtinId="26" customBuiltin="1"/>
    <cellStyle name="טקסט אזהרה" xfId="70" builtinId="11" customBuiltin="1"/>
    <cellStyle name="טקסט הסברי" xfId="71" builtinId="53" customBuiltin="1"/>
    <cellStyle name="כותרת" xfId="72" builtinId="15" customBuiltin="1"/>
    <cellStyle name="כותרת 1" xfId="73" builtinId="16" customBuiltin="1"/>
    <cellStyle name="כותרת 2" xfId="74" builtinId="17" customBuiltin="1"/>
    <cellStyle name="כותרת 3" xfId="75" builtinId="18" customBuiltin="1"/>
    <cellStyle name="כותרת 4" xfId="76" builtinId="19" customBuiltin="1"/>
    <cellStyle name="ניטראלי" xfId="77" builtinId="28" customBuiltin="1"/>
    <cellStyle name="סה&quot;כ" xfId="78" builtinId="25" customBuiltin="1"/>
    <cellStyle name="פלט" xfId="79" builtinId="21" customBuiltin="1"/>
    <cellStyle name="קלט" xfId="80" builtinId="20" customBuiltin="1"/>
    <cellStyle name="רע" xfId="81" builtinId="27" customBuiltin="1"/>
    <cellStyle name="תא מסומן" xfId="82" builtinId="23" customBuiltin="1"/>
    <cellStyle name="תא מקושר" xfId="83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rightToLeft="1" tabSelected="1" view="pageBreakPreview" zoomScaleNormal="100" zoomScaleSheetLayoutView="100" workbookViewId="0">
      <selection sqref="A1:I1"/>
    </sheetView>
  </sheetViews>
  <sheetFormatPr defaultColWidth="6.42578125" defaultRowHeight="12.75" x14ac:dyDescent="0.2"/>
  <cols>
    <col min="1" max="1" width="10.5703125" style="16" customWidth="1"/>
    <col min="2" max="2" width="63.85546875" style="9" customWidth="1"/>
    <col min="3" max="3" width="9.7109375" style="17" bestFit="1" customWidth="1"/>
    <col min="4" max="4" width="12.85546875" style="17" customWidth="1"/>
    <col min="5" max="5" width="5.5703125" style="10" customWidth="1"/>
    <col min="6" max="7" width="5.7109375" style="10" bestFit="1" customWidth="1"/>
    <col min="8" max="8" width="6.7109375" style="10" customWidth="1"/>
    <col min="9" max="9" width="9.28515625" style="18" bestFit="1" customWidth="1"/>
    <col min="10" max="10" width="5.5703125" style="10" customWidth="1"/>
    <col min="11" max="12" width="5.7109375" style="10" bestFit="1" customWidth="1"/>
    <col min="13" max="13" width="6.7109375" style="10" customWidth="1"/>
    <col min="14" max="14" width="9.28515625" style="18" bestFit="1" customWidth="1"/>
    <col min="15" max="15" width="5.5703125" style="10" customWidth="1"/>
    <col min="16" max="17" width="5.7109375" style="10" bestFit="1" customWidth="1"/>
    <col min="18" max="18" width="6.7109375" style="10" customWidth="1"/>
    <col min="19" max="19" width="9.28515625" style="18" bestFit="1" customWidth="1"/>
    <col min="20" max="20" width="5.5703125" style="10" customWidth="1"/>
    <col min="21" max="22" width="5.7109375" style="10" bestFit="1" customWidth="1"/>
    <col min="23" max="23" width="6.7109375" style="10" customWidth="1"/>
    <col min="24" max="24" width="10" style="18" customWidth="1"/>
    <col min="25" max="16384" width="6.42578125" style="11"/>
  </cols>
  <sheetData>
    <row r="1" spans="1:24" ht="24" thickBot="1" x14ac:dyDescent="0.25">
      <c r="A1" s="55" t="s">
        <v>28</v>
      </c>
      <c r="B1" s="56"/>
      <c r="C1" s="56"/>
      <c r="D1" s="56"/>
      <c r="E1" s="56"/>
      <c r="F1" s="56"/>
      <c r="G1" s="56"/>
      <c r="H1" s="56"/>
      <c r="I1" s="56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39" customHeight="1" thickBot="1" x14ac:dyDescent="0.25">
      <c r="A2" s="57" t="s">
        <v>0</v>
      </c>
      <c r="B2" s="59" t="s">
        <v>1</v>
      </c>
      <c r="C2" s="61" t="s">
        <v>12</v>
      </c>
      <c r="D2" s="61" t="s">
        <v>13</v>
      </c>
      <c r="E2" s="52" t="s">
        <v>8</v>
      </c>
      <c r="F2" s="53"/>
      <c r="G2" s="53"/>
      <c r="H2" s="53"/>
      <c r="I2" s="54"/>
      <c r="J2" s="52" t="s">
        <v>9</v>
      </c>
      <c r="K2" s="53"/>
      <c r="L2" s="53"/>
      <c r="M2" s="53"/>
      <c r="N2" s="54"/>
      <c r="O2" s="52" t="s">
        <v>10</v>
      </c>
      <c r="P2" s="53"/>
      <c r="Q2" s="53"/>
      <c r="R2" s="53"/>
      <c r="S2" s="54"/>
      <c r="T2" s="52" t="s">
        <v>11</v>
      </c>
      <c r="U2" s="53"/>
      <c r="V2" s="53"/>
      <c r="W2" s="53"/>
      <c r="X2" s="54"/>
    </row>
    <row r="3" spans="1:24" ht="26.25" thickBot="1" x14ac:dyDescent="0.25">
      <c r="A3" s="58"/>
      <c r="B3" s="60"/>
      <c r="C3" s="62"/>
      <c r="D3" s="62"/>
      <c r="E3" s="2" t="s">
        <v>5</v>
      </c>
      <c r="F3" s="2" t="s">
        <v>6</v>
      </c>
      <c r="G3" s="2" t="s">
        <v>7</v>
      </c>
      <c r="H3" s="35" t="s">
        <v>4</v>
      </c>
      <c r="I3" s="3" t="s">
        <v>2</v>
      </c>
      <c r="J3" s="2" t="s">
        <v>5</v>
      </c>
      <c r="K3" s="2" t="s">
        <v>6</v>
      </c>
      <c r="L3" s="2" t="s">
        <v>7</v>
      </c>
      <c r="M3" s="35" t="s">
        <v>4</v>
      </c>
      <c r="N3" s="3" t="s">
        <v>2</v>
      </c>
      <c r="O3" s="2" t="s">
        <v>5</v>
      </c>
      <c r="P3" s="2" t="s">
        <v>6</v>
      </c>
      <c r="Q3" s="2" t="s">
        <v>7</v>
      </c>
      <c r="R3" s="35" t="s">
        <v>4</v>
      </c>
      <c r="S3" s="3" t="s">
        <v>2</v>
      </c>
      <c r="T3" s="2" t="s">
        <v>5</v>
      </c>
      <c r="U3" s="2" t="s">
        <v>6</v>
      </c>
      <c r="V3" s="2" t="s">
        <v>7</v>
      </c>
      <c r="W3" s="35" t="s">
        <v>4</v>
      </c>
      <c r="X3" s="3" t="s">
        <v>2</v>
      </c>
    </row>
    <row r="4" spans="1:24" ht="25.5" x14ac:dyDescent="0.2">
      <c r="A4" s="37" t="s">
        <v>26</v>
      </c>
      <c r="B4" s="4" t="s">
        <v>16</v>
      </c>
      <c r="C4" s="12"/>
      <c r="D4" s="15"/>
      <c r="E4" s="5"/>
      <c r="F4" s="5"/>
      <c r="G4" s="5"/>
      <c r="H4" s="6"/>
      <c r="I4" s="13"/>
      <c r="J4" s="5"/>
      <c r="K4" s="5"/>
      <c r="L4" s="5"/>
      <c r="M4" s="6"/>
      <c r="N4" s="13"/>
      <c r="O4" s="5"/>
      <c r="P4" s="5"/>
      <c r="Q4" s="5"/>
      <c r="R4" s="6"/>
      <c r="S4" s="13"/>
      <c r="T4" s="5"/>
      <c r="U4" s="5"/>
      <c r="V4" s="5"/>
      <c r="W4" s="6"/>
      <c r="X4" s="13"/>
    </row>
    <row r="5" spans="1:24" ht="38.25" x14ac:dyDescent="0.2">
      <c r="A5" s="34"/>
      <c r="B5" s="43" t="s">
        <v>30</v>
      </c>
      <c r="C5" s="12"/>
      <c r="D5" s="12" t="s">
        <v>17</v>
      </c>
      <c r="E5" s="7">
        <v>10</v>
      </c>
      <c r="F5" s="7">
        <v>10</v>
      </c>
      <c r="G5" s="7">
        <v>10</v>
      </c>
      <c r="H5" s="8">
        <f>AVERAGE(E5:G5)</f>
        <v>10</v>
      </c>
      <c r="I5" s="19" t="e">
        <f t="shared" ref="I5:I7" si="0">H5*$D5</f>
        <v>#VALUE!</v>
      </c>
      <c r="J5" s="7">
        <v>10</v>
      </c>
      <c r="K5" s="7">
        <v>10</v>
      </c>
      <c r="L5" s="7">
        <v>10</v>
      </c>
      <c r="M5" s="8">
        <f>AVERAGE(J5:L5)</f>
        <v>10</v>
      </c>
      <c r="N5" s="19" t="e">
        <f t="shared" ref="N5:N7" si="1">M5*$D5</f>
        <v>#VALUE!</v>
      </c>
      <c r="O5" s="7">
        <v>10</v>
      </c>
      <c r="P5" s="7">
        <v>10</v>
      </c>
      <c r="Q5" s="7">
        <v>10</v>
      </c>
      <c r="R5" s="8">
        <f>AVERAGE(O5:Q5)</f>
        <v>10</v>
      </c>
      <c r="S5" s="19" t="e">
        <f t="shared" ref="S5:S7" si="2">R5*$D5</f>
        <v>#VALUE!</v>
      </c>
      <c r="T5" s="7">
        <v>10</v>
      </c>
      <c r="U5" s="7">
        <v>10</v>
      </c>
      <c r="V5" s="7">
        <v>10</v>
      </c>
      <c r="W5" s="8">
        <f>AVERAGE(T5:V5)</f>
        <v>10</v>
      </c>
      <c r="X5" s="19" t="e">
        <f t="shared" ref="X5:X7" si="3">W5*$D5</f>
        <v>#VALUE!</v>
      </c>
    </row>
    <row r="6" spans="1:24" s="14" customFormat="1" x14ac:dyDescent="0.2">
      <c r="A6" s="34"/>
      <c r="B6" s="45" t="s">
        <v>14</v>
      </c>
      <c r="C6" s="12"/>
      <c r="D6" s="12" t="s">
        <v>17</v>
      </c>
      <c r="E6" s="7">
        <v>10</v>
      </c>
      <c r="F6" s="7">
        <v>10</v>
      </c>
      <c r="G6" s="7">
        <v>10</v>
      </c>
      <c r="H6" s="8">
        <f>AVERAGE(E6:G6)</f>
        <v>10</v>
      </c>
      <c r="I6" s="19" t="e">
        <f t="shared" si="0"/>
        <v>#VALUE!</v>
      </c>
      <c r="J6" s="7">
        <v>10</v>
      </c>
      <c r="K6" s="7">
        <v>10</v>
      </c>
      <c r="L6" s="7">
        <v>10</v>
      </c>
      <c r="M6" s="8">
        <f>AVERAGE(J6:L6)</f>
        <v>10</v>
      </c>
      <c r="N6" s="19" t="e">
        <f t="shared" si="1"/>
        <v>#VALUE!</v>
      </c>
      <c r="O6" s="7">
        <v>10</v>
      </c>
      <c r="P6" s="7">
        <v>10</v>
      </c>
      <c r="Q6" s="7">
        <v>10</v>
      </c>
      <c r="R6" s="8">
        <f>AVERAGE(O6:Q6)</f>
        <v>10</v>
      </c>
      <c r="S6" s="19" t="e">
        <f t="shared" si="2"/>
        <v>#VALUE!</v>
      </c>
      <c r="T6" s="7">
        <v>10</v>
      </c>
      <c r="U6" s="7">
        <v>10</v>
      </c>
      <c r="V6" s="7">
        <v>10</v>
      </c>
      <c r="W6" s="8">
        <f>AVERAGE(T6:V6)</f>
        <v>10</v>
      </c>
      <c r="X6" s="19" t="e">
        <f t="shared" si="3"/>
        <v>#VALUE!</v>
      </c>
    </row>
    <row r="7" spans="1:24" s="14" customFormat="1" ht="13.5" thickBot="1" x14ac:dyDescent="0.25">
      <c r="A7" s="34"/>
      <c r="B7" s="44" t="s">
        <v>15</v>
      </c>
      <c r="C7" s="12"/>
      <c r="D7" s="27" t="s">
        <v>17</v>
      </c>
      <c r="E7" s="7">
        <v>10</v>
      </c>
      <c r="F7" s="7">
        <v>10</v>
      </c>
      <c r="G7" s="7">
        <v>10</v>
      </c>
      <c r="H7" s="8">
        <f>AVERAGE(E7:G7)</f>
        <v>10</v>
      </c>
      <c r="I7" s="19" t="e">
        <f t="shared" si="0"/>
        <v>#VALUE!</v>
      </c>
      <c r="J7" s="7">
        <v>10</v>
      </c>
      <c r="K7" s="7">
        <v>10</v>
      </c>
      <c r="L7" s="7">
        <v>10</v>
      </c>
      <c r="M7" s="8">
        <f>AVERAGE(J7:L7)</f>
        <v>10</v>
      </c>
      <c r="N7" s="19" t="e">
        <f t="shared" si="1"/>
        <v>#VALUE!</v>
      </c>
      <c r="O7" s="7">
        <v>10</v>
      </c>
      <c r="P7" s="7">
        <v>10</v>
      </c>
      <c r="Q7" s="7">
        <v>10</v>
      </c>
      <c r="R7" s="8">
        <f>AVERAGE(O7:Q7)</f>
        <v>10</v>
      </c>
      <c r="S7" s="19" t="e">
        <f t="shared" si="2"/>
        <v>#VALUE!</v>
      </c>
      <c r="T7" s="7">
        <v>10</v>
      </c>
      <c r="U7" s="7">
        <v>10</v>
      </c>
      <c r="V7" s="7">
        <v>10</v>
      </c>
      <c r="W7" s="8">
        <f>AVERAGE(T7:V7)</f>
        <v>10</v>
      </c>
      <c r="X7" s="19" t="e">
        <f t="shared" si="3"/>
        <v>#VALUE!</v>
      </c>
    </row>
    <row r="8" spans="1:24" ht="13.5" thickBot="1" x14ac:dyDescent="0.25">
      <c r="A8" s="28"/>
      <c r="B8" s="41" t="s">
        <v>3</v>
      </c>
      <c r="C8" s="30">
        <v>1</v>
      </c>
      <c r="D8" s="38">
        <f>IF(SUM(D5:D7)&lt;&gt;100%,SUM(D5:D7),"")</f>
        <v>0</v>
      </c>
      <c r="E8" s="31"/>
      <c r="F8" s="31"/>
      <c r="G8" s="31"/>
      <c r="H8" s="32"/>
      <c r="I8" s="36" t="e">
        <f>((SUM(I5:I7)/10))*$C$8</f>
        <v>#VALUE!</v>
      </c>
      <c r="J8" s="31"/>
      <c r="K8" s="31"/>
      <c r="L8" s="31"/>
      <c r="M8" s="32"/>
      <c r="N8" s="36" t="e">
        <f>((SUM(N5:N7)/10))*$C$8</f>
        <v>#VALUE!</v>
      </c>
      <c r="O8" s="31"/>
      <c r="P8" s="31"/>
      <c r="Q8" s="31"/>
      <c r="R8" s="32"/>
      <c r="S8" s="36" t="e">
        <f>((SUM(S5:S7)/10))*$C$8</f>
        <v>#VALUE!</v>
      </c>
      <c r="T8" s="31"/>
      <c r="U8" s="31"/>
      <c r="V8" s="31"/>
      <c r="W8" s="32"/>
      <c r="X8" s="36" t="e">
        <f>((SUM(X5:X7)/10))*$C$8</f>
        <v>#VALUE!</v>
      </c>
    </row>
    <row r="9" spans="1:24" ht="21" customHeight="1" x14ac:dyDescent="0.2">
      <c r="C9" s="51"/>
      <c r="D9" s="40" t="s">
        <v>18</v>
      </c>
    </row>
  </sheetData>
  <mergeCells count="9">
    <mergeCell ref="J2:N2"/>
    <mergeCell ref="O2:S2"/>
    <mergeCell ref="T2:X2"/>
    <mergeCell ref="A1:I1"/>
    <mergeCell ref="A2:A3"/>
    <mergeCell ref="B2:B3"/>
    <mergeCell ref="C2:C3"/>
    <mergeCell ref="D2:D3"/>
    <mergeCell ref="E2:I2"/>
  </mergeCells>
  <printOptions horizontalCentered="1"/>
  <pageMargins left="0.23622047244094491" right="0.27559055118110237" top="0.35433070866141736" bottom="0.51181102362204722" header="0.19685039370078741" footer="0.27559055118110237"/>
  <pageSetup paperSize="9" scale="63" orientation="landscape" r:id="rId1"/>
  <headerFooter alignWithMargins="0">
    <oddFooter>&amp;Lדף: &amp;P מתוך: &amp;N&amp;C&amp;A&amp;R&amp;F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"/>
  <sheetViews>
    <sheetView rightToLeft="1" view="pageBreakPreview" zoomScaleNormal="100" zoomScaleSheetLayoutView="100" workbookViewId="0">
      <selection sqref="A1:I1"/>
    </sheetView>
  </sheetViews>
  <sheetFormatPr defaultColWidth="6.42578125" defaultRowHeight="12.75" x14ac:dyDescent="0.2"/>
  <cols>
    <col min="1" max="1" width="13.42578125" style="16" customWidth="1"/>
    <col min="2" max="2" width="63.85546875" style="9" customWidth="1"/>
    <col min="3" max="3" width="9.7109375" style="17" bestFit="1" customWidth="1"/>
    <col min="4" max="4" width="9.7109375" style="17" customWidth="1"/>
    <col min="5" max="5" width="5.5703125" style="10" customWidth="1"/>
    <col min="6" max="7" width="5.7109375" style="10" bestFit="1" customWidth="1"/>
    <col min="8" max="8" width="6.7109375" style="10" customWidth="1"/>
    <col min="9" max="9" width="9.28515625" style="18" bestFit="1" customWidth="1"/>
    <col min="10" max="10" width="5.5703125" style="10" customWidth="1"/>
    <col min="11" max="12" width="5.7109375" style="10" bestFit="1" customWidth="1"/>
    <col min="13" max="13" width="6.7109375" style="10" customWidth="1"/>
    <col min="14" max="14" width="9.28515625" style="18" bestFit="1" customWidth="1"/>
    <col min="15" max="15" width="5.5703125" style="10" customWidth="1"/>
    <col min="16" max="17" width="5.7109375" style="10" bestFit="1" customWidth="1"/>
    <col min="18" max="18" width="6.7109375" style="10" customWidth="1"/>
    <col min="19" max="19" width="9.28515625" style="18" bestFit="1" customWidth="1"/>
    <col min="20" max="20" width="5.5703125" style="10" customWidth="1"/>
    <col min="21" max="22" width="5.7109375" style="10" bestFit="1" customWidth="1"/>
    <col min="23" max="23" width="6.7109375" style="10" customWidth="1"/>
    <col min="24" max="24" width="8.7109375" style="18" bestFit="1" customWidth="1"/>
    <col min="25" max="16384" width="6.42578125" style="11"/>
  </cols>
  <sheetData>
    <row r="1" spans="1:24" ht="24" thickBot="1" x14ac:dyDescent="0.25">
      <c r="A1" s="55" t="s">
        <v>28</v>
      </c>
      <c r="B1" s="56"/>
      <c r="C1" s="56"/>
      <c r="D1" s="56"/>
      <c r="E1" s="56"/>
      <c r="F1" s="56"/>
      <c r="G1" s="56"/>
      <c r="H1" s="56"/>
      <c r="I1" s="56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39" customHeight="1" thickBot="1" x14ac:dyDescent="0.25">
      <c r="A2" s="57" t="s">
        <v>0</v>
      </c>
      <c r="B2" s="59" t="s">
        <v>1</v>
      </c>
      <c r="C2" s="61" t="s">
        <v>12</v>
      </c>
      <c r="D2" s="61" t="s">
        <v>13</v>
      </c>
      <c r="E2" s="52" t="s">
        <v>8</v>
      </c>
      <c r="F2" s="53"/>
      <c r="G2" s="53"/>
      <c r="H2" s="53"/>
      <c r="I2" s="54"/>
      <c r="J2" s="52" t="s">
        <v>9</v>
      </c>
      <c r="K2" s="53"/>
      <c r="L2" s="53"/>
      <c r="M2" s="53"/>
      <c r="N2" s="54"/>
      <c r="O2" s="52" t="s">
        <v>10</v>
      </c>
      <c r="P2" s="53"/>
      <c r="Q2" s="53"/>
      <c r="R2" s="53"/>
      <c r="S2" s="54"/>
      <c r="T2" s="52" t="s">
        <v>11</v>
      </c>
      <c r="U2" s="53"/>
      <c r="V2" s="53"/>
      <c r="W2" s="53"/>
      <c r="X2" s="54"/>
    </row>
    <row r="3" spans="1:24" ht="26.25" thickBot="1" x14ac:dyDescent="0.25">
      <c r="A3" s="58"/>
      <c r="B3" s="60"/>
      <c r="C3" s="62"/>
      <c r="D3" s="62"/>
      <c r="E3" s="2" t="s">
        <v>5</v>
      </c>
      <c r="F3" s="2" t="s">
        <v>6</v>
      </c>
      <c r="G3" s="2" t="s">
        <v>7</v>
      </c>
      <c r="H3" s="1" t="s">
        <v>4</v>
      </c>
      <c r="I3" s="3" t="s">
        <v>2</v>
      </c>
      <c r="J3" s="2" t="s">
        <v>5</v>
      </c>
      <c r="K3" s="2" t="s">
        <v>6</v>
      </c>
      <c r="L3" s="2" t="s">
        <v>7</v>
      </c>
      <c r="M3" s="1" t="s">
        <v>4</v>
      </c>
      <c r="N3" s="3" t="s">
        <v>2</v>
      </c>
      <c r="O3" s="2" t="s">
        <v>5</v>
      </c>
      <c r="P3" s="2" t="s">
        <v>6</v>
      </c>
      <c r="Q3" s="2" t="s">
        <v>7</v>
      </c>
      <c r="R3" s="1" t="s">
        <v>4</v>
      </c>
      <c r="S3" s="3" t="s">
        <v>2</v>
      </c>
      <c r="T3" s="2" t="s">
        <v>5</v>
      </c>
      <c r="U3" s="2" t="s">
        <v>6</v>
      </c>
      <c r="V3" s="2" t="s">
        <v>7</v>
      </c>
      <c r="W3" s="1" t="s">
        <v>4</v>
      </c>
      <c r="X3" s="3" t="s">
        <v>2</v>
      </c>
    </row>
    <row r="4" spans="1:24" ht="25.5" x14ac:dyDescent="0.2">
      <c r="A4" s="37" t="s">
        <v>26</v>
      </c>
      <c r="B4" s="4" t="s">
        <v>16</v>
      </c>
      <c r="C4" s="12"/>
      <c r="D4" s="15"/>
      <c r="E4" s="5"/>
      <c r="F4" s="5"/>
      <c r="G4" s="5"/>
      <c r="H4" s="6"/>
      <c r="I4" s="13"/>
      <c r="J4" s="5"/>
      <c r="K4" s="5"/>
      <c r="L4" s="5"/>
      <c r="M4" s="6"/>
      <c r="N4" s="13"/>
      <c r="O4" s="5"/>
      <c r="P4" s="5"/>
      <c r="Q4" s="5"/>
      <c r="R4" s="6"/>
      <c r="S4" s="13"/>
      <c r="T4" s="5"/>
      <c r="U4" s="5"/>
      <c r="V4" s="5"/>
      <c r="W4" s="6"/>
      <c r="X4" s="13"/>
    </row>
    <row r="5" spans="1:24" ht="38.25" x14ac:dyDescent="0.2">
      <c r="A5" s="34"/>
      <c r="B5" s="43" t="s">
        <v>31</v>
      </c>
      <c r="C5" s="12"/>
      <c r="D5" s="12" t="s">
        <v>17</v>
      </c>
      <c r="E5" s="7">
        <v>10</v>
      </c>
      <c r="F5" s="7">
        <v>10</v>
      </c>
      <c r="G5" s="7">
        <v>10</v>
      </c>
      <c r="H5" s="8">
        <f>AVERAGE(E5:G5)</f>
        <v>10</v>
      </c>
      <c r="I5" s="19" t="e">
        <f>H5*$D5</f>
        <v>#VALUE!</v>
      </c>
      <c r="J5" s="7">
        <v>10</v>
      </c>
      <c r="K5" s="7">
        <v>10</v>
      </c>
      <c r="L5" s="7">
        <v>10</v>
      </c>
      <c r="M5" s="8">
        <f>AVERAGE(J5:L5)</f>
        <v>10</v>
      </c>
      <c r="N5" s="19" t="e">
        <f>M5*$D5</f>
        <v>#VALUE!</v>
      </c>
      <c r="O5" s="7">
        <v>10</v>
      </c>
      <c r="P5" s="7">
        <v>10</v>
      </c>
      <c r="Q5" s="7">
        <v>10</v>
      </c>
      <c r="R5" s="8">
        <f>AVERAGE(O5:Q5)</f>
        <v>10</v>
      </c>
      <c r="S5" s="19" t="e">
        <f>R5*$D5</f>
        <v>#VALUE!</v>
      </c>
      <c r="T5" s="7">
        <v>10</v>
      </c>
      <c r="U5" s="7">
        <v>10</v>
      </c>
      <c r="V5" s="7">
        <v>10</v>
      </c>
      <c r="W5" s="8">
        <f>AVERAGE(T5:V5)</f>
        <v>10</v>
      </c>
      <c r="X5" s="19" t="e">
        <f>W5*$D5</f>
        <v>#VALUE!</v>
      </c>
    </row>
    <row r="6" spans="1:24" s="14" customFormat="1" x14ac:dyDescent="0.2">
      <c r="A6" s="34"/>
      <c r="B6" s="45" t="s">
        <v>14</v>
      </c>
      <c r="C6" s="12"/>
      <c r="D6" s="12" t="s">
        <v>17</v>
      </c>
      <c r="E6" s="7">
        <v>10</v>
      </c>
      <c r="F6" s="7">
        <v>10</v>
      </c>
      <c r="G6" s="7">
        <v>10</v>
      </c>
      <c r="H6" s="8">
        <f>AVERAGE(E6:G6)</f>
        <v>10</v>
      </c>
      <c r="I6" s="19" t="e">
        <f>H6*$D6</f>
        <v>#VALUE!</v>
      </c>
      <c r="J6" s="7">
        <v>10</v>
      </c>
      <c r="K6" s="7">
        <v>10</v>
      </c>
      <c r="L6" s="7">
        <v>10</v>
      </c>
      <c r="M6" s="8">
        <f>AVERAGE(J6:L6)</f>
        <v>10</v>
      </c>
      <c r="N6" s="19" t="e">
        <f>M6*$D6</f>
        <v>#VALUE!</v>
      </c>
      <c r="O6" s="7">
        <v>10</v>
      </c>
      <c r="P6" s="7">
        <v>10</v>
      </c>
      <c r="Q6" s="7">
        <v>10</v>
      </c>
      <c r="R6" s="8">
        <f>AVERAGE(O6:Q6)</f>
        <v>10</v>
      </c>
      <c r="S6" s="19" t="e">
        <f>R6*$D6</f>
        <v>#VALUE!</v>
      </c>
      <c r="T6" s="7">
        <v>10</v>
      </c>
      <c r="U6" s="7">
        <v>10</v>
      </c>
      <c r="V6" s="7">
        <v>10</v>
      </c>
      <c r="W6" s="8">
        <f>AVERAGE(T6:V6)</f>
        <v>10</v>
      </c>
      <c r="X6" s="19" t="e">
        <f>W6*$D6</f>
        <v>#VALUE!</v>
      </c>
    </row>
    <row r="7" spans="1:24" s="14" customFormat="1" ht="13.5" thickBot="1" x14ac:dyDescent="0.25">
      <c r="A7" s="34"/>
      <c r="B7" s="44" t="s">
        <v>15</v>
      </c>
      <c r="C7" s="12"/>
      <c r="D7" s="12" t="s">
        <v>17</v>
      </c>
      <c r="E7" s="7">
        <v>10</v>
      </c>
      <c r="F7" s="7">
        <v>10</v>
      </c>
      <c r="G7" s="7">
        <v>10</v>
      </c>
      <c r="H7" s="8">
        <f>AVERAGE(E7:G7)</f>
        <v>10</v>
      </c>
      <c r="I7" s="19" t="e">
        <f>H7*$D7</f>
        <v>#VALUE!</v>
      </c>
      <c r="J7" s="7">
        <v>10</v>
      </c>
      <c r="K7" s="7">
        <v>10</v>
      </c>
      <c r="L7" s="7">
        <v>10</v>
      </c>
      <c r="M7" s="8">
        <f>AVERAGE(J7:L7)</f>
        <v>10</v>
      </c>
      <c r="N7" s="19" t="e">
        <f>M7*$D7</f>
        <v>#VALUE!</v>
      </c>
      <c r="O7" s="7">
        <v>10</v>
      </c>
      <c r="P7" s="7">
        <v>10</v>
      </c>
      <c r="Q7" s="7">
        <v>10</v>
      </c>
      <c r="R7" s="8">
        <f>AVERAGE(O7:Q7)</f>
        <v>10</v>
      </c>
      <c r="S7" s="19" t="e">
        <f>R7*$D7</f>
        <v>#VALUE!</v>
      </c>
      <c r="T7" s="7">
        <v>10</v>
      </c>
      <c r="U7" s="7">
        <v>10</v>
      </c>
      <c r="V7" s="7">
        <v>10</v>
      </c>
      <c r="W7" s="8">
        <f>AVERAGE(T7:V7)</f>
        <v>10</v>
      </c>
      <c r="X7" s="19" t="e">
        <f>W7*$D7</f>
        <v>#VALUE!</v>
      </c>
    </row>
    <row r="8" spans="1:24" ht="13.5" thickBot="1" x14ac:dyDescent="0.25">
      <c r="A8" s="20"/>
      <c r="B8" s="42" t="s">
        <v>32</v>
      </c>
      <c r="C8" s="22">
        <v>0.4</v>
      </c>
      <c r="D8" s="23">
        <f>IF(SUM(D5:D7)&lt;&gt;100%,SUM(D5:D7),"")</f>
        <v>0</v>
      </c>
      <c r="E8" s="24"/>
      <c r="F8" s="24"/>
      <c r="G8" s="24"/>
      <c r="H8" s="25"/>
      <c r="I8" s="26" t="e">
        <f>((SUM(I5:I7)/10))*$C$8</f>
        <v>#VALUE!</v>
      </c>
      <c r="J8" s="24"/>
      <c r="K8" s="24"/>
      <c r="L8" s="24"/>
      <c r="M8" s="25"/>
      <c r="N8" s="26" t="e">
        <f>((SUM(N5:N7)/10))*$C$8</f>
        <v>#VALUE!</v>
      </c>
      <c r="O8" s="24"/>
      <c r="P8" s="24"/>
      <c r="Q8" s="24"/>
      <c r="R8" s="25"/>
      <c r="S8" s="26" t="e">
        <f>((SUM(S5:S7)/10))*$C$8</f>
        <v>#VALUE!</v>
      </c>
      <c r="T8" s="24"/>
      <c r="U8" s="24"/>
      <c r="V8" s="24"/>
      <c r="W8" s="25"/>
      <c r="X8" s="26" t="e">
        <f>((SUM(X5:X7)/10))*$C$8</f>
        <v>#VALUE!</v>
      </c>
    </row>
    <row r="9" spans="1:24" ht="25.5" x14ac:dyDescent="0.2">
      <c r="A9" s="37" t="s">
        <v>27</v>
      </c>
      <c r="B9" s="47" t="s">
        <v>19</v>
      </c>
      <c r="C9" s="12"/>
      <c r="D9" s="15"/>
      <c r="E9" s="5"/>
      <c r="F9" s="5"/>
      <c r="G9" s="5"/>
      <c r="H9" s="6"/>
      <c r="I9" s="13"/>
      <c r="J9" s="5"/>
      <c r="K9" s="5"/>
      <c r="L9" s="5"/>
      <c r="M9" s="6"/>
      <c r="N9" s="13"/>
      <c r="O9" s="5"/>
      <c r="P9" s="5"/>
      <c r="Q9" s="5"/>
      <c r="R9" s="6"/>
      <c r="S9" s="13"/>
      <c r="T9" s="5"/>
      <c r="U9" s="5"/>
      <c r="V9" s="5"/>
      <c r="W9" s="6"/>
      <c r="X9" s="13"/>
    </row>
    <row r="10" spans="1:24" x14ac:dyDescent="0.2">
      <c r="A10" s="63"/>
      <c r="B10" s="48"/>
      <c r="C10" s="12"/>
      <c r="D10" s="12" t="s">
        <v>17</v>
      </c>
      <c r="E10" s="7">
        <v>10</v>
      </c>
      <c r="F10" s="7">
        <v>10</v>
      </c>
      <c r="G10" s="7">
        <v>10</v>
      </c>
      <c r="H10" s="8">
        <f>AVERAGE(E10:G10)</f>
        <v>10</v>
      </c>
      <c r="I10" s="19" t="e">
        <f t="shared" ref="I10:I13" si="0">H10*$D10</f>
        <v>#VALUE!</v>
      </c>
      <c r="J10" s="7">
        <v>10</v>
      </c>
      <c r="K10" s="7">
        <v>10</v>
      </c>
      <c r="L10" s="7">
        <v>10</v>
      </c>
      <c r="M10" s="8">
        <f>AVERAGE(J10:L10)</f>
        <v>10</v>
      </c>
      <c r="N10" s="19" t="e">
        <f t="shared" ref="N10:N13" si="1">M10*$D10</f>
        <v>#VALUE!</v>
      </c>
      <c r="O10" s="7">
        <v>10</v>
      </c>
      <c r="P10" s="7">
        <v>10</v>
      </c>
      <c r="Q10" s="7">
        <v>10</v>
      </c>
      <c r="R10" s="8">
        <f>AVERAGE(O10:Q10)</f>
        <v>10</v>
      </c>
      <c r="S10" s="19" t="e">
        <f t="shared" ref="S10:S13" si="2">R10*$D10</f>
        <v>#VALUE!</v>
      </c>
      <c r="T10" s="7">
        <v>10</v>
      </c>
      <c r="U10" s="7">
        <v>10</v>
      </c>
      <c r="V10" s="7">
        <v>10</v>
      </c>
      <c r="W10" s="8">
        <f>AVERAGE(T10:V10)</f>
        <v>10</v>
      </c>
      <c r="X10" s="19" t="e">
        <f t="shared" ref="X10:X13" si="3">W10*$D10</f>
        <v>#VALUE!</v>
      </c>
    </row>
    <row r="11" spans="1:24" s="14" customFormat="1" x14ac:dyDescent="0.2">
      <c r="A11" s="64"/>
      <c r="B11" s="48"/>
      <c r="C11" s="12"/>
      <c r="D11" s="12" t="s">
        <v>17</v>
      </c>
      <c r="E11" s="7">
        <v>10</v>
      </c>
      <c r="F11" s="7">
        <v>10</v>
      </c>
      <c r="G11" s="7">
        <v>10</v>
      </c>
      <c r="H11" s="8">
        <f>AVERAGE(E11:G11)</f>
        <v>10</v>
      </c>
      <c r="I11" s="19" t="e">
        <f t="shared" si="0"/>
        <v>#VALUE!</v>
      </c>
      <c r="J11" s="7">
        <v>10</v>
      </c>
      <c r="K11" s="7">
        <v>10</v>
      </c>
      <c r="L11" s="7">
        <v>10</v>
      </c>
      <c r="M11" s="8">
        <f>AVERAGE(J11:L11)</f>
        <v>10</v>
      </c>
      <c r="N11" s="19" t="e">
        <f t="shared" si="1"/>
        <v>#VALUE!</v>
      </c>
      <c r="O11" s="7">
        <v>10</v>
      </c>
      <c r="P11" s="7">
        <v>10</v>
      </c>
      <c r="Q11" s="7">
        <v>10</v>
      </c>
      <c r="R11" s="8">
        <f>AVERAGE(O11:Q11)</f>
        <v>10</v>
      </c>
      <c r="S11" s="19" t="e">
        <f t="shared" si="2"/>
        <v>#VALUE!</v>
      </c>
      <c r="T11" s="7">
        <v>10</v>
      </c>
      <c r="U11" s="7">
        <v>10</v>
      </c>
      <c r="V11" s="7">
        <v>10</v>
      </c>
      <c r="W11" s="8">
        <f>AVERAGE(T11:V11)</f>
        <v>10</v>
      </c>
      <c r="X11" s="19" t="e">
        <f t="shared" si="3"/>
        <v>#VALUE!</v>
      </c>
    </row>
    <row r="12" spans="1:24" s="14" customFormat="1" x14ac:dyDescent="0.2">
      <c r="A12" s="64"/>
      <c r="B12" s="49"/>
      <c r="C12" s="12"/>
      <c r="D12" s="12" t="s">
        <v>17</v>
      </c>
      <c r="E12" s="7">
        <v>10</v>
      </c>
      <c r="F12" s="7">
        <v>10</v>
      </c>
      <c r="G12" s="7">
        <v>10</v>
      </c>
      <c r="H12" s="8">
        <f>AVERAGE(E12:G12)</f>
        <v>10</v>
      </c>
      <c r="I12" s="19" t="e">
        <f t="shared" si="0"/>
        <v>#VALUE!</v>
      </c>
      <c r="J12" s="7">
        <v>10</v>
      </c>
      <c r="K12" s="7">
        <v>10</v>
      </c>
      <c r="L12" s="7">
        <v>10</v>
      </c>
      <c r="M12" s="8">
        <f>AVERAGE(J12:L12)</f>
        <v>10</v>
      </c>
      <c r="N12" s="19" t="e">
        <f t="shared" si="1"/>
        <v>#VALUE!</v>
      </c>
      <c r="O12" s="7">
        <v>10</v>
      </c>
      <c r="P12" s="7">
        <v>10</v>
      </c>
      <c r="Q12" s="7">
        <v>10</v>
      </c>
      <c r="R12" s="8">
        <f>AVERAGE(O12:Q12)</f>
        <v>10</v>
      </c>
      <c r="S12" s="19" t="e">
        <f t="shared" si="2"/>
        <v>#VALUE!</v>
      </c>
      <c r="T12" s="7">
        <v>10</v>
      </c>
      <c r="U12" s="7">
        <v>10</v>
      </c>
      <c r="V12" s="7">
        <v>10</v>
      </c>
      <c r="W12" s="8">
        <f>AVERAGE(T12:V12)</f>
        <v>10</v>
      </c>
      <c r="X12" s="19" t="e">
        <f t="shared" si="3"/>
        <v>#VALUE!</v>
      </c>
    </row>
    <row r="13" spans="1:24" s="14" customFormat="1" ht="13.5" thickBot="1" x14ac:dyDescent="0.25">
      <c r="A13" s="64"/>
      <c r="B13" s="49"/>
      <c r="C13" s="12"/>
      <c r="D13" s="12" t="s">
        <v>17</v>
      </c>
      <c r="E13" s="7">
        <v>10</v>
      </c>
      <c r="F13" s="7">
        <v>10</v>
      </c>
      <c r="G13" s="7">
        <v>10</v>
      </c>
      <c r="H13" s="8">
        <f>AVERAGE(E13:G13)</f>
        <v>10</v>
      </c>
      <c r="I13" s="19" t="e">
        <f t="shared" si="0"/>
        <v>#VALUE!</v>
      </c>
      <c r="J13" s="7">
        <v>10</v>
      </c>
      <c r="K13" s="7">
        <v>10</v>
      </c>
      <c r="L13" s="7">
        <v>10</v>
      </c>
      <c r="M13" s="8">
        <f>AVERAGE(J13:L13)</f>
        <v>10</v>
      </c>
      <c r="N13" s="19" t="e">
        <f t="shared" si="1"/>
        <v>#VALUE!</v>
      </c>
      <c r="O13" s="7">
        <v>10</v>
      </c>
      <c r="P13" s="7">
        <v>10</v>
      </c>
      <c r="Q13" s="7">
        <v>10</v>
      </c>
      <c r="R13" s="8">
        <f>AVERAGE(O13:Q13)</f>
        <v>10</v>
      </c>
      <c r="S13" s="19" t="e">
        <f t="shared" si="2"/>
        <v>#VALUE!</v>
      </c>
      <c r="T13" s="7">
        <v>10</v>
      </c>
      <c r="U13" s="7">
        <v>10</v>
      </c>
      <c r="V13" s="7">
        <v>10</v>
      </c>
      <c r="W13" s="8">
        <f>AVERAGE(T13:V13)</f>
        <v>10</v>
      </c>
      <c r="X13" s="19" t="e">
        <f t="shared" si="3"/>
        <v>#VALUE!</v>
      </c>
    </row>
    <row r="14" spans="1:24" ht="13.5" thickBot="1" x14ac:dyDescent="0.25">
      <c r="A14" s="46"/>
      <c r="B14" s="21" t="s">
        <v>33</v>
      </c>
      <c r="C14" s="22">
        <v>0.6</v>
      </c>
      <c r="D14" s="23">
        <f>IF(SUM(D10:D13)&lt;&gt;100%,SUM(D10:D13),"")</f>
        <v>0</v>
      </c>
      <c r="E14" s="24"/>
      <c r="F14" s="24"/>
      <c r="G14" s="24"/>
      <c r="H14" s="25"/>
      <c r="I14" s="26" t="e">
        <f>((SUM(I10:I13)/10))*$C$14</f>
        <v>#VALUE!</v>
      </c>
      <c r="J14" s="24"/>
      <c r="K14" s="24"/>
      <c r="L14" s="24"/>
      <c r="M14" s="25"/>
      <c r="N14" s="26" t="e">
        <f>((SUM(N10:N13)/10))*$C$14</f>
        <v>#VALUE!</v>
      </c>
      <c r="O14" s="24"/>
      <c r="P14" s="24"/>
      <c r="Q14" s="24"/>
      <c r="R14" s="25"/>
      <c r="S14" s="26" t="e">
        <f>((SUM(S10:S13)/10))*$C$14</f>
        <v>#VALUE!</v>
      </c>
      <c r="T14" s="24"/>
      <c r="U14" s="24"/>
      <c r="V14" s="24"/>
      <c r="W14" s="25"/>
      <c r="X14" s="26" t="e">
        <f>((SUM(X10:X13)/10))*$C$14</f>
        <v>#VALUE!</v>
      </c>
    </row>
    <row r="15" spans="1:24" ht="13.5" thickBot="1" x14ac:dyDescent="0.25">
      <c r="A15" s="28"/>
      <c r="B15" s="29" t="s">
        <v>3</v>
      </c>
      <c r="C15" s="30">
        <f>SUM(C4:C14)</f>
        <v>1</v>
      </c>
      <c r="D15" s="30"/>
      <c r="E15" s="31"/>
      <c r="F15" s="31"/>
      <c r="G15" s="31"/>
      <c r="H15" s="32"/>
      <c r="I15" s="33" t="e">
        <f>+I8+I14</f>
        <v>#VALUE!</v>
      </c>
      <c r="J15" s="31"/>
      <c r="K15" s="31"/>
      <c r="L15" s="31"/>
      <c r="M15" s="32"/>
      <c r="N15" s="33" t="e">
        <f>+N8+N14</f>
        <v>#VALUE!</v>
      </c>
      <c r="O15" s="31"/>
      <c r="P15" s="31"/>
      <c r="Q15" s="31"/>
      <c r="R15" s="32"/>
      <c r="S15" s="33" t="e">
        <f>+S8+S14</f>
        <v>#VALUE!</v>
      </c>
      <c r="T15" s="31"/>
      <c r="U15" s="31"/>
      <c r="V15" s="31"/>
      <c r="W15" s="32"/>
      <c r="X15" s="33" t="e">
        <f>+X8+X14</f>
        <v>#VALUE!</v>
      </c>
    </row>
    <row r="16" spans="1:24" ht="21.75" customHeight="1" x14ac:dyDescent="0.2">
      <c r="C16" s="39"/>
      <c r="D16" s="40" t="s">
        <v>20</v>
      </c>
    </row>
  </sheetData>
  <mergeCells count="10">
    <mergeCell ref="J2:N2"/>
    <mergeCell ref="O2:S2"/>
    <mergeCell ref="T2:X2"/>
    <mergeCell ref="A10:A13"/>
    <mergeCell ref="A1:I1"/>
    <mergeCell ref="A2:A3"/>
    <mergeCell ref="B2:B3"/>
    <mergeCell ref="C2:C3"/>
    <mergeCell ref="D2:D3"/>
    <mergeCell ref="E2:I2"/>
  </mergeCells>
  <printOptions horizontalCentered="1"/>
  <pageMargins left="0.23622047244094491" right="0.27559055118110237" top="0.35433070866141736" bottom="0.51181102362204722" header="0.19685039370078741" footer="0.27559055118110237"/>
  <pageSetup paperSize="9" scale="63" orientation="landscape" r:id="rId1"/>
  <headerFooter alignWithMargins="0">
    <oddFooter>&amp;Lדף: &amp;P מתוך: &amp;N&amp;C&amp;A&amp;R&amp;F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"/>
  <sheetViews>
    <sheetView rightToLeft="1" view="pageBreakPreview" zoomScaleNormal="100" zoomScaleSheetLayoutView="100" workbookViewId="0">
      <selection sqref="A1:I1"/>
    </sheetView>
  </sheetViews>
  <sheetFormatPr defaultColWidth="6.42578125" defaultRowHeight="12.75" x14ac:dyDescent="0.2"/>
  <cols>
    <col min="1" max="1" width="13.42578125" style="16" customWidth="1"/>
    <col min="2" max="2" width="63.85546875" style="9" customWidth="1"/>
    <col min="3" max="3" width="9.7109375" style="17" bestFit="1" customWidth="1"/>
    <col min="4" max="4" width="9.7109375" style="17" customWidth="1"/>
    <col min="5" max="5" width="5.5703125" style="10" customWidth="1"/>
    <col min="6" max="7" width="5.7109375" style="10" bestFit="1" customWidth="1"/>
    <col min="8" max="8" width="6.7109375" style="10" customWidth="1"/>
    <col min="9" max="9" width="9.28515625" style="18" bestFit="1" customWidth="1"/>
    <col min="10" max="10" width="5.5703125" style="10" customWidth="1"/>
    <col min="11" max="12" width="5.7109375" style="10" bestFit="1" customWidth="1"/>
    <col min="13" max="13" width="6.7109375" style="10" customWidth="1"/>
    <col min="14" max="14" width="9.28515625" style="18" bestFit="1" customWidth="1"/>
    <col min="15" max="15" width="5.5703125" style="10" customWidth="1"/>
    <col min="16" max="17" width="5.7109375" style="10" bestFit="1" customWidth="1"/>
    <col min="18" max="18" width="6.7109375" style="10" customWidth="1"/>
    <col min="19" max="19" width="9.28515625" style="18" bestFit="1" customWidth="1"/>
    <col min="20" max="20" width="5.5703125" style="10" customWidth="1"/>
    <col min="21" max="22" width="5.7109375" style="10" bestFit="1" customWidth="1"/>
    <col min="23" max="23" width="6.7109375" style="10" customWidth="1"/>
    <col min="24" max="24" width="8.7109375" style="18" bestFit="1" customWidth="1"/>
    <col min="25" max="16384" width="6.42578125" style="11"/>
  </cols>
  <sheetData>
    <row r="1" spans="1:24" ht="24" thickBot="1" x14ac:dyDescent="0.25">
      <c r="A1" s="55" t="s">
        <v>29</v>
      </c>
      <c r="B1" s="56"/>
      <c r="C1" s="56"/>
      <c r="D1" s="56"/>
      <c r="E1" s="56"/>
      <c r="F1" s="56"/>
      <c r="G1" s="56"/>
      <c r="H1" s="56"/>
      <c r="I1" s="56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39" customHeight="1" thickBot="1" x14ac:dyDescent="0.25">
      <c r="A2" s="57" t="s">
        <v>0</v>
      </c>
      <c r="B2" s="59" t="s">
        <v>1</v>
      </c>
      <c r="C2" s="61" t="s">
        <v>12</v>
      </c>
      <c r="D2" s="61" t="s">
        <v>13</v>
      </c>
      <c r="E2" s="52" t="s">
        <v>8</v>
      </c>
      <c r="F2" s="53"/>
      <c r="G2" s="53"/>
      <c r="H2" s="53"/>
      <c r="I2" s="54"/>
      <c r="J2" s="52" t="s">
        <v>9</v>
      </c>
      <c r="K2" s="53"/>
      <c r="L2" s="53"/>
      <c r="M2" s="53"/>
      <c r="N2" s="54"/>
      <c r="O2" s="52" t="s">
        <v>10</v>
      </c>
      <c r="P2" s="53"/>
      <c r="Q2" s="53"/>
      <c r="R2" s="53"/>
      <c r="S2" s="54"/>
      <c r="T2" s="52" t="s">
        <v>11</v>
      </c>
      <c r="U2" s="53"/>
      <c r="V2" s="53"/>
      <c r="W2" s="53"/>
      <c r="X2" s="54"/>
    </row>
    <row r="3" spans="1:24" ht="26.25" thickBot="1" x14ac:dyDescent="0.25">
      <c r="A3" s="58"/>
      <c r="B3" s="60"/>
      <c r="C3" s="62"/>
      <c r="D3" s="62"/>
      <c r="E3" s="2" t="s">
        <v>5</v>
      </c>
      <c r="F3" s="2" t="s">
        <v>6</v>
      </c>
      <c r="G3" s="2" t="s">
        <v>7</v>
      </c>
      <c r="H3" s="35" t="s">
        <v>4</v>
      </c>
      <c r="I3" s="3" t="s">
        <v>2</v>
      </c>
      <c r="J3" s="2" t="s">
        <v>5</v>
      </c>
      <c r="K3" s="2" t="s">
        <v>6</v>
      </c>
      <c r="L3" s="2" t="s">
        <v>7</v>
      </c>
      <c r="M3" s="35" t="s">
        <v>4</v>
      </c>
      <c r="N3" s="3" t="s">
        <v>2</v>
      </c>
      <c r="O3" s="2" t="s">
        <v>5</v>
      </c>
      <c r="P3" s="2" t="s">
        <v>6</v>
      </c>
      <c r="Q3" s="2" t="s">
        <v>7</v>
      </c>
      <c r="R3" s="35" t="s">
        <v>4</v>
      </c>
      <c r="S3" s="3" t="s">
        <v>2</v>
      </c>
      <c r="T3" s="2" t="s">
        <v>5</v>
      </c>
      <c r="U3" s="2" t="s">
        <v>6</v>
      </c>
      <c r="V3" s="2" t="s">
        <v>7</v>
      </c>
      <c r="W3" s="35" t="s">
        <v>4</v>
      </c>
      <c r="X3" s="3" t="s">
        <v>2</v>
      </c>
    </row>
    <row r="4" spans="1:24" ht="25.5" x14ac:dyDescent="0.2">
      <c r="A4" s="37" t="s">
        <v>26</v>
      </c>
      <c r="B4" s="4" t="s">
        <v>16</v>
      </c>
      <c r="C4" s="12"/>
      <c r="D4" s="15"/>
      <c r="E4" s="5"/>
      <c r="F4" s="5"/>
      <c r="G4" s="5"/>
      <c r="H4" s="6"/>
      <c r="I4" s="13"/>
      <c r="J4" s="5"/>
      <c r="K4" s="5"/>
      <c r="L4" s="5"/>
      <c r="M4" s="6"/>
      <c r="N4" s="13"/>
      <c r="O4" s="5"/>
      <c r="P4" s="5"/>
      <c r="Q4" s="5"/>
      <c r="R4" s="6"/>
      <c r="S4" s="13"/>
      <c r="T4" s="5"/>
      <c r="U4" s="5"/>
      <c r="V4" s="5"/>
      <c r="W4" s="6"/>
      <c r="X4" s="13"/>
    </row>
    <row r="5" spans="1:24" ht="38.25" x14ac:dyDescent="0.2">
      <c r="A5" s="34"/>
      <c r="B5" s="43" t="s">
        <v>31</v>
      </c>
      <c r="C5" s="12"/>
      <c r="D5" s="50">
        <v>0.4</v>
      </c>
      <c r="E5" s="7">
        <v>10</v>
      </c>
      <c r="F5" s="7">
        <v>10</v>
      </c>
      <c r="G5" s="7">
        <v>10</v>
      </c>
      <c r="H5" s="8">
        <f>AVERAGE(E5:G5)</f>
        <v>10</v>
      </c>
      <c r="I5" s="19">
        <f>H5*$D5</f>
        <v>4</v>
      </c>
      <c r="J5" s="7">
        <v>10</v>
      </c>
      <c r="K5" s="7">
        <v>10</v>
      </c>
      <c r="L5" s="7">
        <v>10</v>
      </c>
      <c r="M5" s="8">
        <f>AVERAGE(J5:L5)</f>
        <v>10</v>
      </c>
      <c r="N5" s="19">
        <f>M5*$D5</f>
        <v>4</v>
      </c>
      <c r="O5" s="7">
        <v>10</v>
      </c>
      <c r="P5" s="7">
        <v>10</v>
      </c>
      <c r="Q5" s="7">
        <v>10</v>
      </c>
      <c r="R5" s="8">
        <f>AVERAGE(O5:Q5)</f>
        <v>10</v>
      </c>
      <c r="S5" s="19">
        <f>R5*$D5</f>
        <v>4</v>
      </c>
      <c r="T5" s="7">
        <v>10</v>
      </c>
      <c r="U5" s="7">
        <v>10</v>
      </c>
      <c r="V5" s="7">
        <v>10</v>
      </c>
      <c r="W5" s="8">
        <f>AVERAGE(T5:V5)</f>
        <v>10</v>
      </c>
      <c r="X5" s="19">
        <f>W5*$D5</f>
        <v>4</v>
      </c>
    </row>
    <row r="6" spans="1:24" s="14" customFormat="1" x14ac:dyDescent="0.2">
      <c r="A6" s="34"/>
      <c r="B6" s="45" t="s">
        <v>14</v>
      </c>
      <c r="C6" s="12"/>
      <c r="D6" s="50">
        <v>0.25</v>
      </c>
      <c r="E6" s="7">
        <v>10</v>
      </c>
      <c r="F6" s="7">
        <v>10</v>
      </c>
      <c r="G6" s="7">
        <v>10</v>
      </c>
      <c r="H6" s="8">
        <f>AVERAGE(E6:G6)</f>
        <v>10</v>
      </c>
      <c r="I6" s="19">
        <f>H6*$D6</f>
        <v>2.5</v>
      </c>
      <c r="J6" s="7">
        <v>10</v>
      </c>
      <c r="K6" s="7">
        <v>10</v>
      </c>
      <c r="L6" s="7">
        <v>10</v>
      </c>
      <c r="M6" s="8">
        <f>AVERAGE(J6:L6)</f>
        <v>10</v>
      </c>
      <c r="N6" s="19">
        <f>M6*$D6</f>
        <v>2.5</v>
      </c>
      <c r="O6" s="7">
        <v>10</v>
      </c>
      <c r="P6" s="7">
        <v>10</v>
      </c>
      <c r="Q6" s="7">
        <v>10</v>
      </c>
      <c r="R6" s="8">
        <f>AVERAGE(O6:Q6)</f>
        <v>10</v>
      </c>
      <c r="S6" s="19">
        <f>R6*$D6</f>
        <v>2.5</v>
      </c>
      <c r="T6" s="7">
        <v>10</v>
      </c>
      <c r="U6" s="7">
        <v>10</v>
      </c>
      <c r="V6" s="7">
        <v>10</v>
      </c>
      <c r="W6" s="8">
        <f>AVERAGE(T6:V6)</f>
        <v>10</v>
      </c>
      <c r="X6" s="19">
        <f>W6*$D6</f>
        <v>2.5</v>
      </c>
    </row>
    <row r="7" spans="1:24" s="14" customFormat="1" ht="13.5" thickBot="1" x14ac:dyDescent="0.25">
      <c r="A7" s="34"/>
      <c r="B7" s="44" t="s">
        <v>15</v>
      </c>
      <c r="C7" s="12"/>
      <c r="D7" s="50">
        <v>0.35</v>
      </c>
      <c r="E7" s="7">
        <v>10</v>
      </c>
      <c r="F7" s="7">
        <v>10</v>
      </c>
      <c r="G7" s="7">
        <v>10</v>
      </c>
      <c r="H7" s="8">
        <f>AVERAGE(E7:G7)</f>
        <v>10</v>
      </c>
      <c r="I7" s="19">
        <f>H7*$D7</f>
        <v>3.5</v>
      </c>
      <c r="J7" s="7">
        <v>10</v>
      </c>
      <c r="K7" s="7">
        <v>10</v>
      </c>
      <c r="L7" s="7">
        <v>10</v>
      </c>
      <c r="M7" s="8">
        <f>AVERAGE(J7:L7)</f>
        <v>10</v>
      </c>
      <c r="N7" s="19">
        <f>M7*$D7</f>
        <v>3.5</v>
      </c>
      <c r="O7" s="7">
        <v>10</v>
      </c>
      <c r="P7" s="7">
        <v>10</v>
      </c>
      <c r="Q7" s="7">
        <v>10</v>
      </c>
      <c r="R7" s="8">
        <f>AVERAGE(O7:Q7)</f>
        <v>10</v>
      </c>
      <c r="S7" s="19">
        <f>R7*$D7</f>
        <v>3.5</v>
      </c>
      <c r="T7" s="7">
        <v>10</v>
      </c>
      <c r="U7" s="7">
        <v>10</v>
      </c>
      <c r="V7" s="7">
        <v>10</v>
      </c>
      <c r="W7" s="8">
        <f>AVERAGE(T7:V7)</f>
        <v>10</v>
      </c>
      <c r="X7" s="19">
        <f>W7*$D7</f>
        <v>3.5</v>
      </c>
    </row>
    <row r="8" spans="1:24" ht="13.5" thickBot="1" x14ac:dyDescent="0.25">
      <c r="A8" s="20"/>
      <c r="B8" s="42" t="s">
        <v>32</v>
      </c>
      <c r="C8" s="22">
        <v>0.4</v>
      </c>
      <c r="D8" s="23" t="str">
        <f>IF(SUM(D5:D7)&lt;&gt;100%,SUM(D5:D7),"")</f>
        <v/>
      </c>
      <c r="E8" s="24"/>
      <c r="F8" s="24"/>
      <c r="G8" s="24"/>
      <c r="H8" s="25"/>
      <c r="I8" s="26">
        <f>((SUM(I5:I7)/10))*$C$8</f>
        <v>0.4</v>
      </c>
      <c r="J8" s="24"/>
      <c r="K8" s="24"/>
      <c r="L8" s="24"/>
      <c r="M8" s="25"/>
      <c r="N8" s="26">
        <f>((SUM(N5:N7)/10))*$C$8</f>
        <v>0.4</v>
      </c>
      <c r="O8" s="24"/>
      <c r="P8" s="24"/>
      <c r="Q8" s="24"/>
      <c r="R8" s="25"/>
      <c r="S8" s="26">
        <f>((SUM(S5:S7)/10))*$C$8</f>
        <v>0.4</v>
      </c>
      <c r="T8" s="24"/>
      <c r="U8" s="24"/>
      <c r="V8" s="24"/>
      <c r="W8" s="25"/>
      <c r="X8" s="26">
        <f>((SUM(X5:X7)/10))*$C$8</f>
        <v>0.4</v>
      </c>
    </row>
    <row r="9" spans="1:24" ht="25.5" x14ac:dyDescent="0.2">
      <c r="A9" s="37" t="s">
        <v>27</v>
      </c>
      <c r="B9" s="47" t="s">
        <v>19</v>
      </c>
      <c r="C9" s="12"/>
      <c r="D9" s="15"/>
      <c r="E9" s="5"/>
      <c r="F9" s="5"/>
      <c r="G9" s="5"/>
      <c r="H9" s="6"/>
      <c r="I9" s="13"/>
      <c r="J9" s="5"/>
      <c r="K9" s="5"/>
      <c r="L9" s="5"/>
      <c r="M9" s="6"/>
      <c r="N9" s="13"/>
      <c r="O9" s="5"/>
      <c r="P9" s="5"/>
      <c r="Q9" s="5"/>
      <c r="R9" s="6"/>
      <c r="S9" s="13"/>
      <c r="T9" s="5"/>
      <c r="U9" s="5"/>
      <c r="V9" s="5"/>
      <c r="W9" s="6"/>
      <c r="X9" s="13"/>
    </row>
    <row r="10" spans="1:24" ht="25.5" x14ac:dyDescent="0.2">
      <c r="A10" s="63" t="s">
        <v>21</v>
      </c>
      <c r="B10" s="48" t="s">
        <v>22</v>
      </c>
      <c r="C10" s="12"/>
      <c r="D10" s="50">
        <v>0.3</v>
      </c>
      <c r="E10" s="7">
        <v>10</v>
      </c>
      <c r="F10" s="7">
        <v>10</v>
      </c>
      <c r="G10" s="7">
        <v>10</v>
      </c>
      <c r="H10" s="8">
        <f>AVERAGE(E10:G10)</f>
        <v>10</v>
      </c>
      <c r="I10" s="19">
        <f t="shared" ref="I10:I13" si="0">H10*$D10</f>
        <v>3</v>
      </c>
      <c r="J10" s="7">
        <v>10</v>
      </c>
      <c r="K10" s="7">
        <v>10</v>
      </c>
      <c r="L10" s="7">
        <v>10</v>
      </c>
      <c r="M10" s="8">
        <f>AVERAGE(J10:L10)</f>
        <v>10</v>
      </c>
      <c r="N10" s="19">
        <f t="shared" ref="N10:N13" si="1">M10*$D10</f>
        <v>3</v>
      </c>
      <c r="O10" s="7">
        <v>10</v>
      </c>
      <c r="P10" s="7">
        <v>10</v>
      </c>
      <c r="Q10" s="7">
        <v>10</v>
      </c>
      <c r="R10" s="8">
        <f>AVERAGE(O10:Q10)</f>
        <v>10</v>
      </c>
      <c r="S10" s="19">
        <f t="shared" ref="S10:S13" si="2">R10*$D10</f>
        <v>3</v>
      </c>
      <c r="T10" s="7">
        <v>10</v>
      </c>
      <c r="U10" s="7">
        <v>10</v>
      </c>
      <c r="V10" s="7">
        <v>10</v>
      </c>
      <c r="W10" s="8">
        <f>AVERAGE(T10:V10)</f>
        <v>10</v>
      </c>
      <c r="X10" s="19">
        <f t="shared" ref="X10:X13" si="3">W10*$D10</f>
        <v>3</v>
      </c>
    </row>
    <row r="11" spans="1:24" s="14" customFormat="1" x14ac:dyDescent="0.2">
      <c r="A11" s="64"/>
      <c r="B11" s="48" t="s">
        <v>23</v>
      </c>
      <c r="C11" s="12"/>
      <c r="D11" s="50">
        <v>0.2</v>
      </c>
      <c r="E11" s="7">
        <v>10</v>
      </c>
      <c r="F11" s="7">
        <v>10</v>
      </c>
      <c r="G11" s="7">
        <v>10</v>
      </c>
      <c r="H11" s="8">
        <f>AVERAGE(E11:G11)</f>
        <v>10</v>
      </c>
      <c r="I11" s="19">
        <f t="shared" si="0"/>
        <v>2</v>
      </c>
      <c r="J11" s="7">
        <v>10</v>
      </c>
      <c r="K11" s="7">
        <v>10</v>
      </c>
      <c r="L11" s="7">
        <v>10</v>
      </c>
      <c r="M11" s="8">
        <f>AVERAGE(J11:L11)</f>
        <v>10</v>
      </c>
      <c r="N11" s="19">
        <f t="shared" si="1"/>
        <v>2</v>
      </c>
      <c r="O11" s="7">
        <v>10</v>
      </c>
      <c r="P11" s="7">
        <v>10</v>
      </c>
      <c r="Q11" s="7">
        <v>10</v>
      </c>
      <c r="R11" s="8">
        <f>AVERAGE(O11:Q11)</f>
        <v>10</v>
      </c>
      <c r="S11" s="19">
        <f t="shared" si="2"/>
        <v>2</v>
      </c>
      <c r="T11" s="7">
        <v>10</v>
      </c>
      <c r="U11" s="7">
        <v>10</v>
      </c>
      <c r="V11" s="7">
        <v>10</v>
      </c>
      <c r="W11" s="8">
        <f>AVERAGE(T11:V11)</f>
        <v>10</v>
      </c>
      <c r="X11" s="19">
        <f t="shared" si="3"/>
        <v>2</v>
      </c>
    </row>
    <row r="12" spans="1:24" s="14" customFormat="1" ht="25.5" x14ac:dyDescent="0.2">
      <c r="A12" s="64"/>
      <c r="B12" s="49" t="s">
        <v>25</v>
      </c>
      <c r="C12" s="12"/>
      <c r="D12" s="50">
        <v>0.25</v>
      </c>
      <c r="E12" s="7">
        <v>10</v>
      </c>
      <c r="F12" s="7">
        <v>10</v>
      </c>
      <c r="G12" s="7">
        <v>10</v>
      </c>
      <c r="H12" s="8">
        <f>AVERAGE(E12:G12)</f>
        <v>10</v>
      </c>
      <c r="I12" s="19">
        <f t="shared" si="0"/>
        <v>2.5</v>
      </c>
      <c r="J12" s="7">
        <v>10</v>
      </c>
      <c r="K12" s="7">
        <v>10</v>
      </c>
      <c r="L12" s="7">
        <v>10</v>
      </c>
      <c r="M12" s="8">
        <f>AVERAGE(J12:L12)</f>
        <v>10</v>
      </c>
      <c r="N12" s="19">
        <f t="shared" si="1"/>
        <v>2.5</v>
      </c>
      <c r="O12" s="7">
        <v>10</v>
      </c>
      <c r="P12" s="7">
        <v>10</v>
      </c>
      <c r="Q12" s="7">
        <v>10</v>
      </c>
      <c r="R12" s="8">
        <f>AVERAGE(O12:Q12)</f>
        <v>10</v>
      </c>
      <c r="S12" s="19">
        <f t="shared" si="2"/>
        <v>2.5</v>
      </c>
      <c r="T12" s="7">
        <v>10</v>
      </c>
      <c r="U12" s="7">
        <v>10</v>
      </c>
      <c r="V12" s="7">
        <v>10</v>
      </c>
      <c r="W12" s="8">
        <f>AVERAGE(T12:V12)</f>
        <v>10</v>
      </c>
      <c r="X12" s="19">
        <f t="shared" si="3"/>
        <v>2.5</v>
      </c>
    </row>
    <row r="13" spans="1:24" s="14" customFormat="1" ht="13.5" thickBot="1" x14ac:dyDescent="0.25">
      <c r="A13" s="64"/>
      <c r="B13" s="49" t="s">
        <v>24</v>
      </c>
      <c r="C13" s="12"/>
      <c r="D13" s="50">
        <v>0.25</v>
      </c>
      <c r="E13" s="7">
        <v>10</v>
      </c>
      <c r="F13" s="7">
        <v>10</v>
      </c>
      <c r="G13" s="7">
        <v>10</v>
      </c>
      <c r="H13" s="8">
        <f>AVERAGE(E13:G13)</f>
        <v>10</v>
      </c>
      <c r="I13" s="19">
        <f t="shared" si="0"/>
        <v>2.5</v>
      </c>
      <c r="J13" s="7">
        <v>10</v>
      </c>
      <c r="K13" s="7">
        <v>10</v>
      </c>
      <c r="L13" s="7">
        <v>10</v>
      </c>
      <c r="M13" s="8">
        <f>AVERAGE(J13:L13)</f>
        <v>10</v>
      </c>
      <c r="N13" s="19">
        <f t="shared" si="1"/>
        <v>2.5</v>
      </c>
      <c r="O13" s="7">
        <v>10</v>
      </c>
      <c r="P13" s="7">
        <v>10</v>
      </c>
      <c r="Q13" s="7">
        <v>10</v>
      </c>
      <c r="R13" s="8">
        <f>AVERAGE(O13:Q13)</f>
        <v>10</v>
      </c>
      <c r="S13" s="19">
        <f t="shared" si="2"/>
        <v>2.5</v>
      </c>
      <c r="T13" s="7">
        <v>10</v>
      </c>
      <c r="U13" s="7">
        <v>10</v>
      </c>
      <c r="V13" s="7">
        <v>10</v>
      </c>
      <c r="W13" s="8">
        <f>AVERAGE(T13:V13)</f>
        <v>10</v>
      </c>
      <c r="X13" s="19">
        <f t="shared" si="3"/>
        <v>2.5</v>
      </c>
    </row>
    <row r="14" spans="1:24" ht="13.5" thickBot="1" x14ac:dyDescent="0.25">
      <c r="A14" s="46"/>
      <c r="B14" s="21" t="s">
        <v>33</v>
      </c>
      <c r="C14" s="22">
        <v>0.6</v>
      </c>
      <c r="D14" s="23" t="str">
        <f>IF(SUM(D10:D13)&lt;&gt;100%,SUM(D10:D13),"")</f>
        <v/>
      </c>
      <c r="E14" s="24"/>
      <c r="F14" s="24"/>
      <c r="G14" s="24"/>
      <c r="H14" s="25"/>
      <c r="I14" s="26">
        <f>((SUM(I10:I13)/10))*$C$14</f>
        <v>0.6</v>
      </c>
      <c r="J14" s="24"/>
      <c r="K14" s="24"/>
      <c r="L14" s="24"/>
      <c r="M14" s="25"/>
      <c r="N14" s="26">
        <f>((SUM(N10:N13)/10))*$C$14</f>
        <v>0.6</v>
      </c>
      <c r="O14" s="24"/>
      <c r="P14" s="24"/>
      <c r="Q14" s="24"/>
      <c r="R14" s="25"/>
      <c r="S14" s="26">
        <f>((SUM(S10:S13)/10))*$C$14</f>
        <v>0.6</v>
      </c>
      <c r="T14" s="24"/>
      <c r="U14" s="24"/>
      <c r="V14" s="24"/>
      <c r="W14" s="25"/>
      <c r="X14" s="26">
        <f>((SUM(X10:X13)/10))*$C$14</f>
        <v>0.6</v>
      </c>
    </row>
    <row r="15" spans="1:24" ht="13.5" thickBot="1" x14ac:dyDescent="0.25">
      <c r="A15" s="28"/>
      <c r="B15" s="29" t="s">
        <v>3</v>
      </c>
      <c r="C15" s="30">
        <f>SUM(C4:C14)</f>
        <v>1</v>
      </c>
      <c r="D15" s="30"/>
      <c r="E15" s="31"/>
      <c r="F15" s="31"/>
      <c r="G15" s="31"/>
      <c r="H15" s="32"/>
      <c r="I15" s="33">
        <f>+I8+I14</f>
        <v>1</v>
      </c>
      <c r="J15" s="31"/>
      <c r="K15" s="31"/>
      <c r="L15" s="31"/>
      <c r="M15" s="32"/>
      <c r="N15" s="33">
        <f>+N8+N14</f>
        <v>1</v>
      </c>
      <c r="O15" s="31"/>
      <c r="P15" s="31"/>
      <c r="Q15" s="31"/>
      <c r="R15" s="32"/>
      <c r="S15" s="33">
        <f>+S8+S14</f>
        <v>1</v>
      </c>
      <c r="T15" s="31"/>
      <c r="U15" s="31"/>
      <c r="V15" s="31"/>
      <c r="W15" s="32"/>
      <c r="X15" s="33">
        <f>+X8+X14</f>
        <v>1</v>
      </c>
    </row>
    <row r="16" spans="1:24" ht="21.75" customHeight="1" x14ac:dyDescent="0.2">
      <c r="C16" s="39"/>
      <c r="D16" s="40"/>
    </row>
  </sheetData>
  <mergeCells count="10">
    <mergeCell ref="J2:N2"/>
    <mergeCell ref="O2:S2"/>
    <mergeCell ref="T2:X2"/>
    <mergeCell ref="A10:A13"/>
    <mergeCell ref="A1:I1"/>
    <mergeCell ref="A2:A3"/>
    <mergeCell ref="B2:B3"/>
    <mergeCell ref="C2:C3"/>
    <mergeCell ref="D2:D3"/>
    <mergeCell ref="E2:I2"/>
  </mergeCells>
  <printOptions horizontalCentered="1"/>
  <pageMargins left="0.23622047244094491" right="0.27559055118110237" top="0.35433070866141736" bottom="0.51181102362204722" header="0.19685039370078741" footer="0.27559055118110237"/>
  <pageSetup paperSize="9" scale="63" orientation="landscape" r:id="rId1"/>
  <headerFooter alignWithMargins="0">
    <oddFooter>&amp;Lדף: &amp;P מתוך: &amp;N&amp;C&amp;A&amp;R&amp;F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איכות תיחור-ללא פרטניות</vt:lpstr>
      <vt:lpstr>איכות תיחור-כולל פרטניות</vt:lpstr>
      <vt:lpstr>איכות תיחור-כולל פרטניות-דוג</vt:lpstr>
      <vt:lpstr>'איכות תיחור-ללא פרטניות'!WPrint_Area_W</vt:lpstr>
    </vt:vector>
  </TitlesOfParts>
  <Company>Ozar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hsgabic</dc:creator>
  <cp:lastModifiedBy>מרים גליבוב</cp:lastModifiedBy>
  <cp:lastPrinted>2019-04-16T08:43:30Z</cp:lastPrinted>
  <dcterms:created xsi:type="dcterms:W3CDTF">2008-04-29T15:42:17Z</dcterms:created>
  <dcterms:modified xsi:type="dcterms:W3CDTF">2019-09-03T12:36:11Z</dcterms:modified>
</cp:coreProperties>
</file>